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<sst xmlns="http://schemas.openxmlformats.org/spreadsheetml/2006/main" count="156">
  <si>
    <t>浙江科技学院2017年三星及以上学生社团星级评定公示表</t>
  </si>
  <si>
    <t>编号</t>
  </si>
  <si>
    <t>社团名称</t>
  </si>
  <si>
    <t>社团类别</t>
  </si>
  <si>
    <t>挂靠单位</t>
  </si>
  <si>
    <t>负责人</t>
  </si>
  <si>
    <t>指导老师</t>
  </si>
  <si>
    <t>星级</t>
  </si>
  <si>
    <t>ATTACKER赛车俱乐部</t>
  </si>
  <si>
    <t>五星级</t>
  </si>
  <si>
    <t>土木与建筑工程学院志愿者协会</t>
  </si>
  <si>
    <t>牛讯文化传媒中心</t>
  </si>
  <si>
    <t>模拟联合国协会</t>
  </si>
  <si>
    <t>七碗茶社</t>
  </si>
  <si>
    <t>晴岚戏曲社</t>
  </si>
  <si>
    <t>水墨丹青剧社</t>
  </si>
  <si>
    <t>和山之声广播电台</t>
  </si>
  <si>
    <t>学生“党员之家”管理委员会</t>
  </si>
  <si>
    <t>国旗班</t>
  </si>
  <si>
    <t>大学生KAB创业俱乐部</t>
  </si>
  <si>
    <t>和山心传媒</t>
  </si>
  <si>
    <t>校中国特色社会主义理论体系研究会</t>
  </si>
  <si>
    <t>校志愿者协会</t>
  </si>
  <si>
    <t>国际文化交流协会（ICCA)</t>
  </si>
  <si>
    <t>可持续发展协会</t>
  </si>
  <si>
    <t>四星级</t>
  </si>
  <si>
    <t>启新科创社</t>
  </si>
  <si>
    <t>魔方协会</t>
  </si>
  <si>
    <t>大学生雷锋协会</t>
  </si>
  <si>
    <t>中国特色社会主义理论体系研究会信息学院分会</t>
  </si>
  <si>
    <t>书画协会</t>
  </si>
  <si>
    <t>LFT街舞社</t>
  </si>
  <si>
    <t>生化/轻工学院青年志愿者协会</t>
  </si>
  <si>
    <t>奕言辩论社</t>
  </si>
  <si>
    <t>中国特色社会主义理论体系研究会生化/轻工学院分会</t>
  </si>
  <si>
    <t>SKT极速轮滑协会</t>
  </si>
  <si>
    <t>艺术设计学院/服装学院</t>
  </si>
  <si>
    <t>IN动漫社</t>
  </si>
  <si>
    <t>艺术设计学院志愿者协会</t>
  </si>
  <si>
    <t>中国特色社会主义理论体系研究会艺术学院分会</t>
  </si>
  <si>
    <t>和风文学社</t>
  </si>
  <si>
    <t>易翔宇、洪薇娜</t>
  </si>
  <si>
    <t>校大学生艺术团</t>
  </si>
  <si>
    <t>文化体育类</t>
  </si>
  <si>
    <t>人文与国际教育学院</t>
  </si>
  <si>
    <t>廖移位</t>
  </si>
  <si>
    <t>包卫党</t>
  </si>
  <si>
    <t>理学院志愿者协会</t>
  </si>
  <si>
    <t>中国特色社会主义理论体系研究会理学院分会</t>
  </si>
  <si>
    <t>外语协会</t>
  </si>
  <si>
    <t>安吉校区志愿者协会</t>
  </si>
  <si>
    <t>志愿公益类</t>
  </si>
  <si>
    <t>安吉校区</t>
  </si>
  <si>
    <t>沈钰淋</t>
  </si>
  <si>
    <t>吴鹤群</t>
  </si>
  <si>
    <t>安吉校区大学生艺术团</t>
  </si>
  <si>
    <t>韩  旭</t>
  </si>
  <si>
    <t>麻东梅</t>
  </si>
  <si>
    <t>安吉校区大学生KAB创业俱乐部</t>
  </si>
  <si>
    <t>创新创业类</t>
  </si>
  <si>
    <t>许绍康</t>
  </si>
  <si>
    <t>王思佩</t>
  </si>
  <si>
    <t>安吉校区学生心逸瑜伽社</t>
  </si>
  <si>
    <t>陈晓辉</t>
  </si>
  <si>
    <t>王婷婷</t>
  </si>
  <si>
    <t>安吉校区学生汉服社</t>
  </si>
  <si>
    <t>吴萍华</t>
  </si>
  <si>
    <t>付  阳</t>
  </si>
  <si>
    <t>安吉校区学生闹海吉他社</t>
  </si>
  <si>
    <t>周恒毅</t>
  </si>
  <si>
    <t>成晓越</t>
  </si>
  <si>
    <t>安吉校区学生竹海影院社</t>
  </si>
  <si>
    <t>刘汉强</t>
  </si>
  <si>
    <t>贾晓龙</t>
  </si>
  <si>
    <t>安吉校区学生外语协会</t>
  </si>
  <si>
    <t>学术科技类</t>
  </si>
  <si>
    <t>周振男</t>
  </si>
  <si>
    <t>网球协会（俱乐部）</t>
  </si>
  <si>
    <t>羽毛球协会（俱乐部）</t>
  </si>
  <si>
    <t>新闻中心电视台</t>
  </si>
  <si>
    <t>校报记者团</t>
  </si>
  <si>
    <t>校学生自律委员会</t>
  </si>
  <si>
    <t>I MUSIC音乐协会</t>
  </si>
  <si>
    <t>三星级</t>
  </si>
  <si>
    <t>机械与汽车工程学院青年志愿者协会</t>
  </si>
  <si>
    <t>三弦漫雨吉他社</t>
  </si>
  <si>
    <t>和山影院</t>
  </si>
  <si>
    <t>应用电子俱乐部</t>
  </si>
  <si>
    <t>ACM协会</t>
  </si>
  <si>
    <t>电子竞技协会</t>
  </si>
  <si>
    <t>信息与电子工程学院志愿者协会</t>
  </si>
  <si>
    <t>信息与电子工程学院心理健康协会</t>
  </si>
  <si>
    <t>信息与电子工程学院艺术团</t>
  </si>
  <si>
    <t>朝阳社</t>
  </si>
  <si>
    <t>大学生心理健康联合会建工分会</t>
  </si>
  <si>
    <t>大学生就业与职业发展协会建工学院分会</t>
  </si>
  <si>
    <t>法语协会——法语号</t>
  </si>
  <si>
    <t>建筑协会</t>
  </si>
  <si>
    <t>易通社</t>
  </si>
  <si>
    <t>筑基辩论社</t>
  </si>
  <si>
    <t>中国特色社会主义理论体系研究会建工学院分会</t>
  </si>
  <si>
    <t>大学生心理健康联合会生化/轻工学院分会</t>
  </si>
  <si>
    <t>馥雅社交礼仪协会</t>
  </si>
  <si>
    <t>准工程师协会</t>
  </si>
  <si>
    <t>蒲公英手语公社</t>
  </si>
  <si>
    <t>缘衣承华汉服协会</t>
  </si>
  <si>
    <t>For u 尤克里里社</t>
  </si>
  <si>
    <t>推理社</t>
  </si>
  <si>
    <t>经济与管理学院志愿者协会</t>
  </si>
  <si>
    <t>中国特色社会主义理论体系研究会经管学院分会</t>
  </si>
  <si>
    <t>博雅文化传媒中心</t>
  </si>
  <si>
    <t>《承报》报社</t>
  </si>
  <si>
    <t>疯狂演说营</t>
  </si>
  <si>
    <t>孔子学堂</t>
  </si>
  <si>
    <t>职业汉语协会</t>
  </si>
  <si>
    <t>大学生心理健康联合会理学院分会</t>
  </si>
  <si>
    <t>数学建模协会</t>
  </si>
  <si>
    <t>问宇物理协会</t>
  </si>
  <si>
    <t>外国语/中德学院志愿者协会</t>
  </si>
  <si>
    <t>中国特色社会主义理论体系研究会外国语/中德学院分会</t>
  </si>
  <si>
    <t>CDAI-JT机器人团队</t>
  </si>
  <si>
    <t>中德工程师学院</t>
  </si>
  <si>
    <t>安吉校区学生尤克里里社</t>
  </si>
  <si>
    <t>张诗俊</t>
  </si>
  <si>
    <t>安吉校区学生推理社</t>
  </si>
  <si>
    <t>江  莹</t>
  </si>
  <si>
    <t>安吉校区学生粤语社</t>
  </si>
  <si>
    <t>黄锐涵</t>
  </si>
  <si>
    <t>安吉校区学生DIY协会</t>
  </si>
  <si>
    <t>高  屿</t>
  </si>
  <si>
    <t>安吉校区学生礼仪妆容社</t>
  </si>
  <si>
    <t>刘  珊</t>
  </si>
  <si>
    <t>安吉校区学生博雅茶艺社</t>
  </si>
  <si>
    <t>包涵文</t>
  </si>
  <si>
    <t>安吉校区学生竹风文学社</t>
  </si>
  <si>
    <t>徐  萌</t>
  </si>
  <si>
    <t>安吉校区学生言锋辩论社</t>
  </si>
  <si>
    <t>温丛骏</t>
  </si>
  <si>
    <t>安吉校区学生LFT街舞社</t>
  </si>
  <si>
    <t>孙  蕴</t>
  </si>
  <si>
    <t>安吉校区学生I Band音乐社</t>
  </si>
  <si>
    <t>谭  晨</t>
  </si>
  <si>
    <t>安吉校区学生墨香书画社</t>
  </si>
  <si>
    <t>陈柯甜</t>
  </si>
  <si>
    <t>跆拳道协会（俱乐部）</t>
  </si>
  <si>
    <t>毓丽瑜伽协会（俱乐部）</t>
  </si>
  <si>
    <t>排球协会（俱乐部）</t>
  </si>
  <si>
    <t>乒乓球协会（俱乐部）</t>
  </si>
  <si>
    <t>空手道社（俱乐部）</t>
  </si>
  <si>
    <t>武林功夫社</t>
  </si>
  <si>
    <t>武术协会（俱乐部）</t>
  </si>
  <si>
    <t>新媒体运营中心</t>
  </si>
  <si>
    <t>大学生心理健康联合会</t>
  </si>
  <si>
    <t>学生处大学生心理健康教育咨询中心</t>
  </si>
  <si>
    <t>浙江科技学院礼仪队</t>
  </si>
  <si>
    <t>浙江科技学院主持队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</si>
</sst>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4;&#26009;&#23436;&#25972;&#29256;-2016&#27993;&#27743;&#31185;&#25216;&#23398;&#38498;&#31038;&#22242;&#27880;&#20876;&#36164;&#26009;&#27719;&#24635;&#65288;&#21644;&#23665;&#26657;&#21306;5.0&#65289;(1)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大学生党建理论学习实践研究社</v>
          </cell>
          <cell r="C3" t="str">
            <v>思想政治类</v>
          </cell>
          <cell r="D3" t="str">
            <v>黄永丽</v>
          </cell>
          <cell r="E3" t="str">
            <v>17826807515/534964</v>
          </cell>
          <cell r="F3" t="str">
            <v>陈禄禹</v>
          </cell>
          <cell r="G3" t="str">
            <v>17826808541/534986</v>
          </cell>
          <cell r="H3" t="str">
            <v>张昭伟</v>
          </cell>
          <cell r="I3">
            <v>13757165714</v>
          </cell>
          <cell r="J3" t="str">
            <v>机械与汽车工程学院</v>
          </cell>
        </row>
        <row r="4">
          <cell r="B4" t="str">
            <v>中国特色社会主义理论体系研究会电气学院分会</v>
          </cell>
          <cell r="C4" t="str">
            <v>思想政治类</v>
          </cell>
          <cell r="D4" t="str">
            <v>周文晟</v>
          </cell>
          <cell r="E4" t="str">
            <v>17826807148/540567</v>
          </cell>
          <cell r="F4" t="str">
            <v>周文晟</v>
          </cell>
          <cell r="G4" t="str">
            <v>17826807148/540567</v>
          </cell>
          <cell r="H4" t="str">
            <v>王利军</v>
          </cell>
          <cell r="I4">
            <v>17767199678</v>
          </cell>
          <cell r="J4" t="str">
            <v>自动化与电气工程学院</v>
          </cell>
        </row>
        <row r="5">
          <cell r="B5" t="str">
            <v>中国特色社会主义理论体系研究会信息学院分会</v>
          </cell>
          <cell r="C5" t="str">
            <v>思想政治类</v>
          </cell>
          <cell r="D5" t="str">
            <v>张林成</v>
          </cell>
          <cell r="E5" t="str">
            <v>17826805395/543091</v>
          </cell>
          <cell r="F5" t="str">
            <v>叶　萍</v>
          </cell>
          <cell r="G5" t="str">
            <v>17826804643/543098</v>
          </cell>
          <cell r="H5" t="str">
            <v>杨广宇</v>
          </cell>
          <cell r="I5">
            <v>13656689298</v>
          </cell>
          <cell r="J5" t="str">
            <v>信息与电子工程学院</v>
          </cell>
        </row>
        <row r="6">
          <cell r="B6" t="str">
            <v>大学生心理健康联合会建工分会</v>
          </cell>
          <cell r="C6" t="str">
            <v>思想政治类</v>
          </cell>
          <cell r="D6" t="str">
            <v>陈徐好</v>
          </cell>
          <cell r="E6" t="str">
            <v>17826808133/542321</v>
          </cell>
          <cell r="F6" t="str">
            <v>姜  琦</v>
          </cell>
          <cell r="G6" t="str">
            <v>17826805376/540863
</v>
          </cell>
          <cell r="H6" t="str">
            <v>陈永国</v>
          </cell>
          <cell r="I6">
            <v>13588134741</v>
          </cell>
          <cell r="J6" t="str">
            <v>土木与建筑工程学院</v>
          </cell>
        </row>
        <row r="7">
          <cell r="B7" t="str">
            <v>中国特色社会主义理论体系研究会建工学院分会</v>
          </cell>
          <cell r="C7" t="str">
            <v>思想政治类</v>
          </cell>
          <cell r="D7" t="str">
            <v>董晴晴</v>
          </cell>
          <cell r="E7" t="str">
            <v>17826808146/540684</v>
          </cell>
          <cell r="F7" t="str">
            <v>杨若玥</v>
          </cell>
          <cell r="G7">
            <v>18057052552</v>
          </cell>
          <cell r="H7" t="str">
            <v>陈江南</v>
          </cell>
          <cell r="I7">
            <v>18868189928</v>
          </cell>
          <cell r="J7" t="str">
            <v>土木与建筑工程学院</v>
          </cell>
        </row>
        <row r="8">
          <cell r="B8" t="str">
            <v>中国特色社会主义理论体系研究会生化/轻工学院分会</v>
          </cell>
          <cell r="C8" t="str">
            <v>思想政治类</v>
          </cell>
          <cell r="D8" t="str">
            <v>黄璐瑶</v>
          </cell>
          <cell r="E8" t="str">
            <v>17826804684/536606</v>
          </cell>
          <cell r="F8" t="str">
            <v>林倩倩</v>
          </cell>
          <cell r="G8" t="str">
            <v>17826805497/536605</v>
          </cell>
          <cell r="H8" t="str">
            <v>何俊杰</v>
          </cell>
          <cell r="I8">
            <v>611523</v>
          </cell>
          <cell r="J8" t="str">
            <v>生物与化学工程学院</v>
          </cell>
        </row>
        <row r="9">
          <cell r="B9" t="str">
            <v>中国特色社会主义理论体系研究会艺术学院分会</v>
          </cell>
          <cell r="C9" t="str">
            <v>思想政治类</v>
          </cell>
          <cell r="D9" t="str">
            <v>高  为</v>
          </cell>
          <cell r="E9" t="str">
            <v>17826805154/543837</v>
          </cell>
          <cell r="F9" t="str">
            <v>沈倩雯</v>
          </cell>
          <cell r="G9" t="str">
            <v>17826805809/539635</v>
          </cell>
          <cell r="H9" t="str">
            <v>武  林</v>
          </cell>
          <cell r="I9">
            <v>15967105857</v>
          </cell>
          <cell r="J9" t="str">
            <v>艺术设计学院</v>
          </cell>
        </row>
        <row r="10">
          <cell r="B10" t="str">
            <v>中国特色社会主义理论体系研究会经管学院分会</v>
          </cell>
          <cell r="C10" t="str">
            <v>思想政治类</v>
          </cell>
          <cell r="D10" t="str">
            <v>谢晴初</v>
          </cell>
          <cell r="E10">
            <v>17826807295</v>
          </cell>
          <cell r="F10" t="str">
            <v>梁  龙</v>
          </cell>
          <cell r="G10">
            <v>18258175875</v>
          </cell>
          <cell r="H10" t="str">
            <v>宁会平</v>
          </cell>
          <cell r="I10">
            <v>85070604</v>
          </cell>
          <cell r="J10" t="str">
            <v>经济与管理学院</v>
          </cell>
        </row>
        <row r="11">
          <cell r="B11" t="str">
            <v>中国特色社会主义理论体系研究会理学院分会</v>
          </cell>
          <cell r="C11" t="str">
            <v>思想政治类</v>
          </cell>
          <cell r="D11" t="str">
            <v>洪　钰</v>
          </cell>
          <cell r="E11" t="str">
            <v>17826807864/541954</v>
          </cell>
          <cell r="F11" t="str">
            <v>帅洲芳</v>
          </cell>
          <cell r="G11" t="str">
            <v>17826804929/536110</v>
          </cell>
          <cell r="H11" t="str">
            <v>王铁军</v>
          </cell>
          <cell r="I11">
            <v>85070706</v>
          </cell>
          <cell r="J11" t="str">
            <v>理学院</v>
          </cell>
        </row>
        <row r="12">
          <cell r="B12" t="str">
            <v>中国特色社会主义理论体系研究会外国语/中德学院分会</v>
          </cell>
          <cell r="C12" t="str">
            <v>思想政治类</v>
          </cell>
          <cell r="D12" t="str">
            <v>程　辉</v>
          </cell>
          <cell r="E12" t="str">
            <v>17826808533/542979</v>
          </cell>
          <cell r="F12" t="str">
            <v>叶赛儿</v>
          </cell>
          <cell r="G12" t="str">
            <v>17826808277/542631</v>
          </cell>
          <cell r="H12" t="str">
            <v>郭增勇</v>
          </cell>
          <cell r="I12">
            <v>13588785125</v>
          </cell>
          <cell r="J12" t="str">
            <v>外国语/中德学院</v>
          </cell>
        </row>
        <row r="13">
          <cell r="B13" t="str">
            <v>新媒体运营中心</v>
          </cell>
          <cell r="C13" t="str">
            <v>思想政治类</v>
          </cell>
          <cell r="D13" t="str">
            <v>张力明</v>
          </cell>
          <cell r="E13">
            <v>17826806391</v>
          </cell>
          <cell r="F13" t="str">
            <v>李晓婷</v>
          </cell>
          <cell r="G13">
            <v>15868103795</v>
          </cell>
          <cell r="H13" t="str">
            <v>杨孟尧</v>
          </cell>
          <cell r="I13">
            <v>13777582533</v>
          </cell>
          <cell r="J13" t="str">
            <v>宣传部</v>
          </cell>
        </row>
        <row r="14">
          <cell r="B14" t="str">
            <v>校报记者团</v>
          </cell>
          <cell r="C14" t="str">
            <v>思想政治类</v>
          </cell>
          <cell r="D14" t="str">
            <v>赵增凯</v>
          </cell>
          <cell r="E14" t="str">
            <v>17826807143/540438</v>
          </cell>
          <cell r="F14" t="str">
            <v>林晓敏</v>
          </cell>
          <cell r="G14">
            <v>18257492298</v>
          </cell>
          <cell r="H14" t="str">
            <v>尹　媛</v>
          </cell>
          <cell r="I14">
            <v>85070183</v>
          </cell>
          <cell r="J14" t="str">
            <v>宣传部</v>
          </cell>
        </row>
        <row r="15">
          <cell r="B15" t="str">
            <v>学生“党员之家”管理委员会</v>
          </cell>
          <cell r="C15" t="str">
            <v>思想政治类</v>
          </cell>
          <cell r="D15" t="str">
            <v>卢俊男</v>
          </cell>
          <cell r="E15" t="str">
            <v>17826804510/542448</v>
          </cell>
          <cell r="F15" t="str">
            <v>王　硕</v>
          </cell>
          <cell r="G15" t="str">
            <v>17826806457/541777</v>
          </cell>
          <cell r="H15" t="str">
            <v>杨志祥、张掬婴、王新华</v>
          </cell>
          <cell r="I15">
            <v>85070164</v>
          </cell>
          <cell r="J15" t="str">
            <v>学生处</v>
          </cell>
        </row>
        <row r="16">
          <cell r="B16" t="str">
            <v>校中国特色社会主义理论体系研究会</v>
          </cell>
          <cell r="C16" t="str">
            <v>思想政治类</v>
          </cell>
          <cell r="D16" t="str">
            <v>罗雅静</v>
          </cell>
          <cell r="E16" t="str">
            <v>17826805182/535862</v>
          </cell>
          <cell r="F16" t="str">
            <v>虞金晶</v>
          </cell>
          <cell r="G16" t="str">
            <v>17826806570/535982</v>
          </cell>
          <cell r="H16" t="str">
            <v>齐铭鑫</v>
          </cell>
          <cell r="I16">
            <v>85070177</v>
          </cell>
          <cell r="J16" t="str">
            <v>校团委</v>
          </cell>
        </row>
        <row r="17">
          <cell r="B17" t="str">
            <v>启新科创社</v>
          </cell>
          <cell r="C17" t="str">
            <v>学术科技类</v>
          </cell>
          <cell r="D17" t="str">
            <v>卢　华</v>
          </cell>
          <cell r="E17" t="str">
            <v>17826806674/534809</v>
          </cell>
          <cell r="F17" t="str">
            <v>杜　梅</v>
          </cell>
          <cell r="G17">
            <v>18867865668</v>
          </cell>
          <cell r="H17" t="str">
            <v>陈岁繁</v>
          </cell>
          <cell r="I17">
            <v>13868076942</v>
          </cell>
          <cell r="J17" t="str">
            <v>机械与汽车工程学院</v>
          </cell>
        </row>
        <row r="18">
          <cell r="B18" t="str">
            <v>ACM协会</v>
          </cell>
          <cell r="C18" t="str">
            <v>学术科技类</v>
          </cell>
          <cell r="D18" t="str">
            <v>陈樟杰</v>
          </cell>
          <cell r="E18" t="str">
            <v>17826805413/543218</v>
          </cell>
          <cell r="F18" t="str">
            <v>韩  宇</v>
          </cell>
          <cell r="G18" t="str">
            <v>13600537344/663344</v>
          </cell>
          <cell r="H18" t="str">
            <v>林志洁</v>
          </cell>
          <cell r="I18">
            <v>13675867498</v>
          </cell>
          <cell r="J18" t="str">
            <v>信息与电子工程学院</v>
          </cell>
        </row>
        <row r="19">
          <cell r="B19" t="str">
            <v>易通社</v>
          </cell>
          <cell r="C19" t="str">
            <v>学术科技类</v>
          </cell>
          <cell r="D19" t="str">
            <v>王  梦</v>
          </cell>
          <cell r="E19" t="str">
            <v>17826806924/540898</v>
          </cell>
          <cell r="F19" t="str">
            <v>何哲栋</v>
          </cell>
          <cell r="G19" t="str">
            <v>17826806059/542086</v>
          </cell>
          <cell r="H19" t="str">
            <v>王吉民</v>
          </cell>
          <cell r="I19">
            <v>13805732023</v>
          </cell>
          <cell r="J19" t="str">
            <v>土木与建筑工程学院</v>
          </cell>
        </row>
        <row r="20">
          <cell r="B20" t="str">
            <v>法语协会——法语号</v>
          </cell>
          <cell r="C20" t="str">
            <v>学术科技类</v>
          </cell>
          <cell r="D20" t="str">
            <v>赵梦婷</v>
          </cell>
          <cell r="E20" t="str">
            <v>18658570084/542546</v>
          </cell>
          <cell r="F20" t="str">
            <v>徐佳伟</v>
          </cell>
          <cell r="G20" t="str">
            <v>18357696088/542462</v>
          </cell>
          <cell r="H20" t="str">
            <v>童芸芸</v>
          </cell>
          <cell r="I20">
            <v>13588337686</v>
          </cell>
          <cell r="J20" t="str">
            <v>土木与建筑工程学院</v>
          </cell>
        </row>
        <row r="21">
          <cell r="B21" t="str">
            <v>建筑协会</v>
          </cell>
          <cell r="C21" t="str">
            <v>学术科技类</v>
          </cell>
          <cell r="D21" t="str">
            <v>姜韧聪</v>
          </cell>
          <cell r="E21" t="str">
            <v>17826804625/542177</v>
          </cell>
          <cell r="F21" t="str">
            <v>许　伦</v>
          </cell>
          <cell r="G21">
            <v>13858548323</v>
          </cell>
          <cell r="H21" t="str">
            <v>陈江南</v>
          </cell>
          <cell r="I21">
            <v>18868189928</v>
          </cell>
          <cell r="J21" t="str">
            <v>土木与建筑工程学院</v>
          </cell>
        </row>
        <row r="22">
          <cell r="B22" t="str">
            <v>准工程师协会</v>
          </cell>
          <cell r="C22" t="str">
            <v>学术科技类</v>
          </cell>
          <cell r="D22" t="str">
            <v>孙  律</v>
          </cell>
          <cell r="E22" t="str">
            <v>17826806254/541824</v>
          </cell>
          <cell r="F22" t="str">
            <v>朱培青</v>
          </cell>
          <cell r="G22" t="str">
            <v>17826807079/536317</v>
          </cell>
          <cell r="H22" t="str">
            <v>康  明</v>
          </cell>
          <cell r="I22">
            <v>695863</v>
          </cell>
          <cell r="J22" t="str">
            <v>生物与化学工程学院</v>
          </cell>
        </row>
        <row r="23">
          <cell r="B23" t="str">
            <v>缘衣承华汉服协会</v>
          </cell>
          <cell r="C23" t="str">
            <v>学术科技类</v>
          </cell>
          <cell r="D23" t="str">
            <v>严华龙</v>
          </cell>
          <cell r="E23" t="str">
            <v>17826806735/539280</v>
          </cell>
          <cell r="F23" t="str">
            <v>贾  倍</v>
          </cell>
          <cell r="G23" t="str">
            <v>17826805874/539273</v>
          </cell>
          <cell r="H23" t="str">
            <v>周文杰</v>
          </cell>
          <cell r="I23">
            <v>13857122249</v>
          </cell>
          <cell r="J23" t="str">
            <v>艺术设计学院</v>
          </cell>
        </row>
        <row r="24">
          <cell r="B24" t="str">
            <v>粤爱粤语社</v>
          </cell>
          <cell r="C24" t="str">
            <v>学术科技类</v>
          </cell>
          <cell r="D24" t="str">
            <v>李晴晴</v>
          </cell>
          <cell r="E24" t="str">
            <v>15868137530/515077</v>
          </cell>
          <cell r="F24" t="str">
            <v>李泳祥</v>
          </cell>
          <cell r="G24" t="str">
            <v>15868162848/510787</v>
          </cell>
          <cell r="H24" t="str">
            <v>李桑梓</v>
          </cell>
          <cell r="I24" t="str">
            <v>18857193252/673252</v>
          </cell>
          <cell r="J24" t="str">
            <v>艺术设计学院</v>
          </cell>
        </row>
        <row r="25">
          <cell r="B25" t="str">
            <v>模拟联合国协会</v>
          </cell>
          <cell r="C25" t="str">
            <v>学术科技类</v>
          </cell>
          <cell r="D25" t="str">
            <v>徐丹妮</v>
          </cell>
          <cell r="E25" t="str">
            <v>17826806193/536244</v>
          </cell>
        </row>
        <row r="25">
          <cell r="H25" t="str">
            <v>宁会平</v>
          </cell>
          <cell r="I25">
            <v>85040604</v>
          </cell>
          <cell r="J25" t="str">
            <v>经济与管理学院</v>
          </cell>
        </row>
        <row r="26">
          <cell r="B26" t="str">
            <v>Idea Lab</v>
          </cell>
          <cell r="C26" t="str">
            <v>学术科技类</v>
          </cell>
          <cell r="D26" t="str">
            <v>谢　辉</v>
          </cell>
          <cell r="E26" t="str">
            <v>13588280792/643586</v>
          </cell>
          <cell r="F26" t="str">
            <v>谢　辉</v>
          </cell>
          <cell r="G26" t="str">
            <v>13588280792/643586</v>
          </cell>
          <cell r="H26" t="str">
            <v>邵　雷</v>
          </cell>
          <cell r="I26">
            <v>13082816499</v>
          </cell>
          <cell r="J26" t="str">
            <v>经济与管理学院</v>
          </cell>
        </row>
        <row r="27">
          <cell r="B27" t="str">
            <v>职业汉语协会</v>
          </cell>
          <cell r="C27" t="str">
            <v>学术科技类</v>
          </cell>
          <cell r="D27" t="str">
            <v>连雅男</v>
          </cell>
          <cell r="E27" t="str">
            <v>15868101273/515175</v>
          </cell>
          <cell r="F27" t="str">
            <v>周佳璐</v>
          </cell>
          <cell r="G27" t="str">
            <v>15868198513/515155</v>
          </cell>
          <cell r="H27" t="str">
            <v>凌　喆</v>
          </cell>
          <cell r="I27">
            <v>15395712843</v>
          </cell>
          <cell r="J27" t="str">
            <v>人文与国际教育学院</v>
          </cell>
        </row>
        <row r="28">
          <cell r="B28" t="str">
            <v>问宇物理协会</v>
          </cell>
          <cell r="C28" t="str">
            <v>学术科技类</v>
          </cell>
          <cell r="D28" t="str">
            <v>周张涛</v>
          </cell>
          <cell r="E28" t="str">
            <v>17826807136/536114</v>
          </cell>
          <cell r="F28" t="str">
            <v>王泽南</v>
          </cell>
          <cell r="G28" t="str">
            <v>17826806562/536166</v>
          </cell>
          <cell r="H28" t="str">
            <v>胡　兢</v>
          </cell>
          <cell r="I28">
            <v>13606839257</v>
          </cell>
          <cell r="J28" t="str">
            <v>理学院</v>
          </cell>
        </row>
        <row r="29">
          <cell r="B29" t="str">
            <v>数学建模协会</v>
          </cell>
          <cell r="C29" t="str">
            <v>学术科技类</v>
          </cell>
          <cell r="D29" t="str">
            <v>严红芳</v>
          </cell>
          <cell r="E29" t="str">
            <v>17826808253/536107</v>
          </cell>
          <cell r="F29" t="str">
            <v>沈理强</v>
          </cell>
          <cell r="G29" t="str">
            <v>17826806306/536133</v>
          </cell>
          <cell r="H29" t="str">
            <v>章迪平</v>
          </cell>
          <cell r="I29">
            <v>13588832772</v>
          </cell>
          <cell r="J29" t="str">
            <v>理学院</v>
          </cell>
        </row>
        <row r="30">
          <cell r="B30" t="str">
            <v>准研协会</v>
          </cell>
          <cell r="C30" t="str">
            <v>学术科技类</v>
          </cell>
          <cell r="D30" t="str">
            <v>高　卓</v>
          </cell>
          <cell r="E30" t="str">
            <v>17826807577/542642</v>
          </cell>
          <cell r="F30" t="str">
            <v>潘苏婷</v>
          </cell>
          <cell r="G30" t="str">
            <v>17826807084/542929</v>
          </cell>
          <cell r="H30" t="str">
            <v>郭增勇</v>
          </cell>
          <cell r="I30">
            <v>13588785125</v>
          </cell>
          <cell r="J30" t="str">
            <v>外国语/中德学院</v>
          </cell>
        </row>
        <row r="31">
          <cell r="B31" t="str">
            <v>外语协会</v>
          </cell>
          <cell r="C31" t="str">
            <v>学术科技类</v>
          </cell>
          <cell r="D31" t="str">
            <v>张春凤</v>
          </cell>
          <cell r="E31" t="str">
            <v>17826804864/542067</v>
          </cell>
          <cell r="F31" t="str">
            <v>欧阳波</v>
          </cell>
          <cell r="G31" t="str">
            <v>17826807932/540607</v>
          </cell>
          <cell r="H31" t="str">
            <v>王旭莲</v>
          </cell>
          <cell r="I31">
            <v>13588170872</v>
          </cell>
          <cell r="J31" t="str">
            <v>外国语/中德学院</v>
          </cell>
        </row>
        <row r="32">
          <cell r="B32" t="str">
            <v>ATTACKER赛车俱乐部</v>
          </cell>
          <cell r="C32" t="str">
            <v>创新创业类</v>
          </cell>
          <cell r="D32" t="str">
            <v>方超楠</v>
          </cell>
          <cell r="E32" t="str">
            <v>17826808657/534875</v>
          </cell>
          <cell r="F32" t="str">
            <v>杨东升</v>
          </cell>
          <cell r="G32" t="str">
            <v>17826806276/534869</v>
          </cell>
          <cell r="H32" t="str">
            <v>李　强</v>
          </cell>
          <cell r="I32">
            <v>13456966991</v>
          </cell>
          <cell r="J32" t="str">
            <v>机械与汽车工程学院</v>
          </cell>
        </row>
        <row r="33">
          <cell r="B33" t="str">
            <v>大学生就业与职业发展协会电气学院分会</v>
          </cell>
          <cell r="C33" t="str">
            <v>创新创业类</v>
          </cell>
          <cell r="D33" t="str">
            <v>刘胜宇</v>
          </cell>
          <cell r="E33" t="str">
            <v>17826804914/540269</v>
          </cell>
          <cell r="F33" t="str">
            <v>严羽亭</v>
          </cell>
          <cell r="G33" t="str">
            <v>17826806785/540523</v>
          </cell>
          <cell r="H33" t="str">
            <v>王　斌</v>
          </cell>
          <cell r="I33">
            <v>85070256</v>
          </cell>
          <cell r="J33" t="str">
            <v>自动化与电气工程学院</v>
          </cell>
        </row>
        <row r="34">
          <cell r="B34" t="str">
            <v>应用电子俱乐部</v>
          </cell>
          <cell r="C34" t="str">
            <v>创新创业类</v>
          </cell>
          <cell r="D34" t="str">
            <v>李文昊</v>
          </cell>
          <cell r="E34" t="str">
            <v>17826806790/540462</v>
          </cell>
          <cell r="F34" t="str">
            <v>马　萌</v>
          </cell>
          <cell r="G34" t="str">
            <v>17826807391/540524</v>
          </cell>
          <cell r="H34" t="str">
            <v>孙勇智</v>
          </cell>
          <cell r="I34">
            <v>13735549698</v>
          </cell>
          <cell r="J34" t="str">
            <v>自动化与电气工程学院</v>
          </cell>
        </row>
        <row r="35">
          <cell r="B35" t="str">
            <v>创意与专利协会</v>
          </cell>
          <cell r="C35" t="str">
            <v>创新创业类</v>
          </cell>
          <cell r="D35" t="str">
            <v>潘鑫垵</v>
          </cell>
          <cell r="E35" t="str">
            <v>17826805422/542085</v>
          </cell>
          <cell r="F35" t="str">
            <v>张钦犇</v>
          </cell>
          <cell r="G35" t="str">
            <v>17826806882/542381</v>
          </cell>
          <cell r="H35" t="str">
            <v>陶松垒</v>
          </cell>
          <cell r="I35">
            <v>13186968481</v>
          </cell>
          <cell r="J35" t="str">
            <v>土木与建筑工程学院</v>
          </cell>
        </row>
        <row r="36">
          <cell r="B36" t="str">
            <v>大学生就业与职业发展协会建工学院分会</v>
          </cell>
          <cell r="C36" t="str">
            <v>创新创业类</v>
          </cell>
          <cell r="D36" t="str">
            <v>徐稼源</v>
          </cell>
          <cell r="E36" t="str">
            <v>17826805174/542310</v>
          </cell>
          <cell r="F36" t="str">
            <v>朱璐琳</v>
          </cell>
          <cell r="G36" t="str">
            <v>17826804628/542304</v>
          </cell>
          <cell r="H36" t="str">
            <v>邵晨昱</v>
          </cell>
          <cell r="I36">
            <v>8507050</v>
          </cell>
          <cell r="J36" t="str">
            <v>土木与建筑工程学院</v>
          </cell>
        </row>
        <row r="37">
          <cell r="B37" t="str">
            <v>大学生KAB创业俱乐部</v>
          </cell>
          <cell r="C37" t="str">
            <v>创新创业类</v>
          </cell>
          <cell r="D37" t="str">
            <v>郑倾城</v>
          </cell>
          <cell r="E37" t="str">
            <v>17826807432/535584</v>
          </cell>
          <cell r="F37" t="str">
            <v>范雅婷</v>
          </cell>
          <cell r="G37">
            <v>535315</v>
          </cell>
          <cell r="H37" t="str">
            <v>齐铭鑫</v>
          </cell>
          <cell r="I37">
            <v>13567124067</v>
          </cell>
          <cell r="J37" t="str">
            <v>校团委</v>
          </cell>
        </row>
        <row r="38">
          <cell r="B38" t="str">
            <v>I MUSIC音乐协会</v>
          </cell>
          <cell r="C38" t="str">
            <v>文化体育类</v>
          </cell>
          <cell r="D38" t="str">
            <v>刑枥文</v>
          </cell>
          <cell r="E38" t="str">
            <v>15868172755/512137</v>
          </cell>
          <cell r="F38" t="str">
            <v>陈璐婕</v>
          </cell>
          <cell r="G38">
            <v>18057246776</v>
          </cell>
          <cell r="H38" t="str">
            <v>余迪毅</v>
          </cell>
          <cell r="I38">
            <v>13819163468</v>
          </cell>
          <cell r="J38" t="str">
            <v>机械与汽车工程学院</v>
          </cell>
        </row>
        <row r="39">
          <cell r="B39" t="str">
            <v>三弦漫雨吉他社</v>
          </cell>
          <cell r="C39" t="str">
            <v>文化体育类</v>
          </cell>
          <cell r="D39" t="str">
            <v>陈  鲲</v>
          </cell>
          <cell r="E39">
            <v>15757200625</v>
          </cell>
          <cell r="F39" t="str">
            <v>曹小华</v>
          </cell>
          <cell r="G39">
            <v>13429430736</v>
          </cell>
          <cell r="H39" t="str">
            <v>余迪毅</v>
          </cell>
          <cell r="I39">
            <v>13819163468</v>
          </cell>
          <cell r="J39" t="str">
            <v>机械与汽车工程学院</v>
          </cell>
        </row>
        <row r="40">
          <cell r="B40" t="str">
            <v>魔方协会</v>
          </cell>
          <cell r="C40" t="str">
            <v>文化体育类</v>
          </cell>
          <cell r="D40" t="str">
            <v>陈奕甫</v>
          </cell>
          <cell r="E40">
            <v>13615799190</v>
          </cell>
          <cell r="F40" t="str">
            <v>赵  南</v>
          </cell>
          <cell r="G40">
            <v>17826811369</v>
          </cell>
          <cell r="H40" t="str">
            <v>尤永杰</v>
          </cell>
          <cell r="I40">
            <v>85070271</v>
          </cell>
          <cell r="J40" t="str">
            <v>自动化与电气工程学院</v>
          </cell>
        </row>
        <row r="41">
          <cell r="B41" t="str">
            <v>和山影院</v>
          </cell>
          <cell r="C41" t="str">
            <v>文化体育类</v>
          </cell>
          <cell r="D41" t="str">
            <v>翁江琪</v>
          </cell>
          <cell r="E41" t="str">
            <v>15868103875/511473</v>
          </cell>
          <cell r="F41" t="str">
            <v>戴天意</v>
          </cell>
          <cell r="G41" t="str">
            <v>15869124094/511756</v>
          </cell>
          <cell r="H41" t="str">
            <v>尤永杰</v>
          </cell>
          <cell r="I41">
            <v>15990012319</v>
          </cell>
          <cell r="J41" t="str">
            <v>自动化与电气工程学院</v>
          </cell>
        </row>
        <row r="42">
          <cell r="B42" t="str">
            <v>信息与电子工程学院艺术团</v>
          </cell>
          <cell r="C42" t="str">
            <v>文化体育类</v>
          </cell>
          <cell r="D42" t="str">
            <v>张  庆</v>
          </cell>
          <cell r="E42" t="str">
            <v>17826804638/543549</v>
          </cell>
          <cell r="F42" t="str">
            <v>沈  艳</v>
          </cell>
          <cell r="G42" t="str">
            <v>17826808023/543533</v>
          </cell>
          <cell r="H42" t="str">
            <v>吴京金</v>
          </cell>
          <cell r="I42">
            <v>15258873955</v>
          </cell>
          <cell r="J42" t="str">
            <v>信息与电子工程学院</v>
          </cell>
        </row>
        <row r="43">
          <cell r="B43" t="str">
            <v>电子竞技协会</v>
          </cell>
          <cell r="C43" t="str">
            <v>文化体育类</v>
          </cell>
          <cell r="D43" t="str">
            <v>王  凡</v>
          </cell>
          <cell r="E43" t="str">
            <v>17826808110/535473</v>
          </cell>
          <cell r="F43" t="str">
            <v>周晓莹</v>
          </cell>
          <cell r="G43">
            <v>18158436909</v>
          </cell>
          <cell r="H43" t="str">
            <v>马伟峰</v>
          </cell>
          <cell r="I43">
            <v>85070758</v>
          </cell>
          <cell r="J43" t="str">
            <v>信息与电子工程学院</v>
          </cell>
        </row>
        <row r="44">
          <cell r="B44" t="str">
            <v>书画协会</v>
          </cell>
          <cell r="C44" t="str">
            <v>文化体育类</v>
          </cell>
          <cell r="D44" t="str">
            <v>王雨辰</v>
          </cell>
          <cell r="E44" t="str">
            <v>15868152462/513822</v>
          </cell>
          <cell r="F44" t="str">
            <v>周家凯</v>
          </cell>
          <cell r="G44" t="str">
            <v>15868110445/510159</v>
          </cell>
          <cell r="H44" t="str">
            <v>陈江南</v>
          </cell>
          <cell r="I44">
            <v>18868189928</v>
          </cell>
          <cell r="J44" t="str">
            <v>土木与建筑工程学院</v>
          </cell>
        </row>
        <row r="45">
          <cell r="B45" t="str">
            <v>“想进就进”足球社</v>
          </cell>
          <cell r="C45" t="str">
            <v>文化体育类</v>
          </cell>
          <cell r="D45" t="str">
            <v>孙钢毅</v>
          </cell>
          <cell r="E45">
            <v>18258409171</v>
          </cell>
          <cell r="F45" t="str">
            <v>陈　怡</v>
          </cell>
          <cell r="G45" t="str">
            <v>17826807882/542384</v>
          </cell>
          <cell r="H45" t="str">
            <v>陈江南</v>
          </cell>
          <cell r="I45">
            <v>18868189928</v>
          </cell>
          <cell r="J45" t="str">
            <v>土木与建筑工程学院</v>
          </cell>
        </row>
        <row r="46">
          <cell r="B46" t="str">
            <v>筑基辩论社</v>
          </cell>
          <cell r="C46" t="str">
            <v>文化体育类</v>
          </cell>
          <cell r="D46" t="str">
            <v>陈诗逸</v>
          </cell>
          <cell r="E46" t="str">
            <v>17826805187/542215</v>
          </cell>
          <cell r="F46" t="str">
            <v>叶小南</v>
          </cell>
          <cell r="G46" t="str">
            <v>17826807263/542007</v>
          </cell>
          <cell r="H46" t="str">
            <v>陈江南</v>
          </cell>
          <cell r="I46">
            <v>18868189928</v>
          </cell>
          <cell r="J46" t="str">
            <v>土木与建筑工程学院</v>
          </cell>
        </row>
        <row r="47">
          <cell r="B47" t="str">
            <v>LFT街舞社</v>
          </cell>
          <cell r="C47" t="str">
            <v>文化体育类</v>
          </cell>
          <cell r="D47" t="str">
            <v>何国培</v>
          </cell>
          <cell r="E47" t="str">
            <v>15869118349/521342</v>
          </cell>
          <cell r="F47" t="str">
            <v>杨景壹</v>
          </cell>
          <cell r="G47" t="str">
            <v>15868140702/512077</v>
          </cell>
          <cell r="H47" t="str">
            <v>张亚青</v>
          </cell>
          <cell r="I47">
            <v>642408</v>
          </cell>
          <cell r="J47" t="str">
            <v>生物与化学工程学院</v>
          </cell>
        </row>
        <row r="48">
          <cell r="B48" t="str">
            <v>牛讯文化传媒中心</v>
          </cell>
          <cell r="C48" t="str">
            <v>文化体育类</v>
          </cell>
          <cell r="D48" t="str">
            <v>顾晨艳</v>
          </cell>
          <cell r="E48" t="str">
            <v>17826806053/536350</v>
          </cell>
          <cell r="F48" t="str">
            <v>叶  佩</v>
          </cell>
          <cell r="G48" t="str">
            <v>17826808625/541856</v>
          </cell>
          <cell r="H48" t="str">
            <v>何俊杰</v>
          </cell>
          <cell r="I48">
            <v>611523</v>
          </cell>
          <cell r="J48" t="str">
            <v>生物与化学工程学院</v>
          </cell>
        </row>
        <row r="49">
          <cell r="B49" t="str">
            <v>奕言辩论社</v>
          </cell>
          <cell r="C49" t="str">
            <v>文化体育类</v>
          </cell>
          <cell r="D49" t="str">
            <v>陆宇秀</v>
          </cell>
          <cell r="E49" t="str">
            <v>17826807843/536642</v>
          </cell>
          <cell r="F49" t="str">
            <v>练珊珊</v>
          </cell>
          <cell r="G49" t="str">
            <v>17826806293/541771</v>
          </cell>
          <cell r="H49" t="str">
            <v>张亚青</v>
          </cell>
          <cell r="I49">
            <v>642408</v>
          </cell>
          <cell r="J49" t="str">
            <v>生物与化学工程学院</v>
          </cell>
        </row>
        <row r="50">
          <cell r="B50" t="str">
            <v>馥雅社交礼仪协会</v>
          </cell>
          <cell r="C50" t="str">
            <v>文化体育类</v>
          </cell>
          <cell r="D50" t="str">
            <v>潘  婷</v>
          </cell>
          <cell r="E50" t="str">
            <v>17826807092/536461</v>
          </cell>
          <cell r="F50" t="str">
            <v>潘  婷</v>
          </cell>
          <cell r="G50" t="str">
            <v>17826807092/536461</v>
          </cell>
          <cell r="H50" t="str">
            <v>张亚青</v>
          </cell>
          <cell r="I50">
            <v>642408</v>
          </cell>
          <cell r="J50" t="str">
            <v>生物与化学工程学院</v>
          </cell>
        </row>
        <row r="51">
          <cell r="B51" t="str">
            <v>心雨人文素质协会</v>
          </cell>
          <cell r="C51" t="str">
            <v>文化体育类</v>
          </cell>
          <cell r="D51" t="str">
            <v>陈苗苗</v>
          </cell>
          <cell r="E51" t="str">
            <v>17826807686/541697</v>
          </cell>
          <cell r="F51" t="str">
            <v>陈苗苗</v>
          </cell>
          <cell r="G51" t="str">
            <v>17826807686/541697</v>
          </cell>
          <cell r="H51" t="str">
            <v>范玉风</v>
          </cell>
          <cell r="I51">
            <v>686256</v>
          </cell>
          <cell r="J51" t="str">
            <v>生物与化学工程学院</v>
          </cell>
        </row>
        <row r="52">
          <cell r="B52" t="str">
            <v>SKT极速轮滑协会</v>
          </cell>
          <cell r="C52" t="str">
            <v>文化体育类</v>
          </cell>
          <cell r="D52" t="str">
            <v>葛萍萍</v>
          </cell>
          <cell r="E52" t="str">
            <v>17826806502/539200</v>
          </cell>
          <cell r="F52" t="str">
            <v>彭丹丹</v>
          </cell>
          <cell r="G52" t="str">
            <v>17816872451/592451</v>
          </cell>
          <cell r="H52" t="str">
            <v>尹大利</v>
          </cell>
          <cell r="I52">
            <v>13819188789</v>
          </cell>
          <cell r="J52" t="str">
            <v>艺术设计学院</v>
          </cell>
        </row>
        <row r="53">
          <cell r="B53" t="str">
            <v>IN动漫社</v>
          </cell>
          <cell r="C53" t="str">
            <v>文化体育类</v>
          </cell>
          <cell r="D53" t="str">
            <v>金仓仑</v>
          </cell>
          <cell r="E53" t="str">
            <v>17826812896/521208</v>
          </cell>
          <cell r="F53" t="str">
            <v>韩思雨</v>
          </cell>
          <cell r="G53" t="str">
            <v>13967679700/无</v>
          </cell>
          <cell r="H53" t="str">
            <v>翁长庆</v>
          </cell>
          <cell r="I53">
            <v>13505711994</v>
          </cell>
          <cell r="J53" t="str">
            <v>艺术设计学院</v>
          </cell>
        </row>
        <row r="54">
          <cell r="B54" t="str">
            <v>幻影拍摄club</v>
          </cell>
          <cell r="C54" t="str">
            <v>文化体育类</v>
          </cell>
          <cell r="D54" t="str">
            <v>徐晗玮</v>
          </cell>
          <cell r="E54" t="str">
            <v>17826811645/521162</v>
          </cell>
          <cell r="F54" t="str">
            <v>叶子勍</v>
          </cell>
          <cell r="G54" t="str">
            <v>17826804677/543809</v>
          </cell>
          <cell r="H54" t="str">
            <v>何　昊</v>
          </cell>
          <cell r="I54">
            <v>13675881199</v>
          </cell>
          <cell r="J54" t="str">
            <v>艺术设计学院</v>
          </cell>
        </row>
        <row r="55">
          <cell r="B55" t="str">
            <v>绿杨影萧笛琴社</v>
          </cell>
          <cell r="C55" t="str">
            <v>文化体育类</v>
          </cell>
          <cell r="D55" t="str">
            <v>徐剑文</v>
          </cell>
          <cell r="E55" t="str">
            <v>17826805683/536673</v>
          </cell>
          <cell r="F55" t="str">
            <v>胡园园</v>
          </cell>
          <cell r="G55">
            <v>17826808067</v>
          </cell>
          <cell r="H55" t="str">
            <v>谈少飞</v>
          </cell>
          <cell r="I55" t="str">
            <v>13600532433/682433</v>
          </cell>
          <cell r="J55" t="str">
            <v>经济与管理学院</v>
          </cell>
        </row>
        <row r="56">
          <cell r="B56" t="str">
            <v>For u 尤克里里社</v>
          </cell>
          <cell r="C56" t="str">
            <v>文化体育类</v>
          </cell>
          <cell r="D56" t="str">
            <v>王睿莹</v>
          </cell>
          <cell r="E56" t="str">
            <v>15067267979/551207</v>
          </cell>
          <cell r="F56" t="str">
            <v>李萌萌</v>
          </cell>
          <cell r="G56">
            <v>15868188514</v>
          </cell>
          <cell r="H56" t="str">
            <v>李佩琴</v>
          </cell>
          <cell r="I56">
            <v>13567103482</v>
          </cell>
          <cell r="J56" t="str">
            <v>经济与管理学院</v>
          </cell>
        </row>
        <row r="57">
          <cell r="B57" t="str">
            <v>和风文学社</v>
          </cell>
          <cell r="C57" t="str">
            <v>文化体育类</v>
          </cell>
          <cell r="D57" t="str">
            <v>胡银霖</v>
          </cell>
          <cell r="E57" t="str">
            <v>1782807443/539933</v>
          </cell>
          <cell r="F57" t="str">
            <v>邬巧南</v>
          </cell>
          <cell r="G57" t="str">
            <v>15868131916/511193</v>
          </cell>
          <cell r="H57" t="str">
            <v>易翔宇/洪薇娜</v>
          </cell>
          <cell r="I57" t="str">
            <v>13185061380/13666681500</v>
          </cell>
          <cell r="J57" t="str">
            <v>人文与国际教育学院</v>
          </cell>
        </row>
        <row r="58">
          <cell r="B58" t="str">
            <v>水墨丹青剧社</v>
          </cell>
          <cell r="C58" t="str">
            <v>文化体育类</v>
          </cell>
          <cell r="D58" t="str">
            <v>江翔宇</v>
          </cell>
          <cell r="E58" t="str">
            <v>17826804608/536001</v>
          </cell>
          <cell r="F58" t="str">
            <v>冯亚东</v>
          </cell>
          <cell r="G58" t="str">
            <v>15868146202/514006</v>
          </cell>
          <cell r="H58" t="str">
            <v>余哲峰</v>
          </cell>
          <cell r="I58">
            <v>15658152285</v>
          </cell>
          <cell r="J58" t="str">
            <v>人文与国际教育学院</v>
          </cell>
        </row>
        <row r="59">
          <cell r="B59" t="str">
            <v>晴岚戏曲社</v>
          </cell>
          <cell r="C59" t="str">
            <v>文化体育类</v>
          </cell>
          <cell r="D59" t="str">
            <v>王诗宇</v>
          </cell>
          <cell r="E59" t="str">
            <v>17826807411/540591</v>
          </cell>
          <cell r="F59" t="str">
            <v>崔芳乔</v>
          </cell>
          <cell r="G59" t="str">
            <v>17826904696/540582</v>
          </cell>
          <cell r="H59" t="str">
            <v>洪文尧</v>
          </cell>
          <cell r="I59">
            <v>13588174519</v>
          </cell>
          <cell r="J59" t="str">
            <v>人文与国际教育学院</v>
          </cell>
        </row>
        <row r="60">
          <cell r="B60" t="str">
            <v>七碗茶社</v>
          </cell>
          <cell r="C60" t="str">
            <v>文化体育类</v>
          </cell>
          <cell r="D60" t="str">
            <v>陈央央</v>
          </cell>
          <cell r="E60" t="str">
            <v>17826808324/535060</v>
          </cell>
          <cell r="F60" t="str">
            <v>苏志坤</v>
          </cell>
          <cell r="G60" t="str">
            <v>17826806122/543194</v>
          </cell>
          <cell r="H60" t="str">
            <v>郑淑琪</v>
          </cell>
          <cell r="I60">
            <v>18072868123</v>
          </cell>
          <cell r="J60" t="str">
            <v>人文与国际教育学院</v>
          </cell>
        </row>
        <row r="61">
          <cell r="B61" t="str">
            <v>疯狂演说营</v>
          </cell>
          <cell r="C61" t="str">
            <v>文化体育类</v>
          </cell>
          <cell r="D61" t="str">
            <v>苏金杰</v>
          </cell>
          <cell r="E61">
            <v>15868130907</v>
          </cell>
          <cell r="F61" t="str">
            <v>钱昕沐</v>
          </cell>
          <cell r="G61">
            <v>15067290021</v>
          </cell>
          <cell r="H61" t="str">
            <v>程永艳</v>
          </cell>
          <cell r="I61">
            <v>651176</v>
          </cell>
          <cell r="J61" t="str">
            <v>人文与国际教育学院</v>
          </cell>
        </row>
        <row r="62">
          <cell r="B62" t="str">
            <v>艺术团话剧团</v>
          </cell>
          <cell r="C62" t="str">
            <v>文化体育类</v>
          </cell>
          <cell r="D62" t="str">
            <v>廖移位</v>
          </cell>
          <cell r="E62">
            <v>542947</v>
          </cell>
          <cell r="F62" t="str">
            <v>张峻皓</v>
          </cell>
          <cell r="G62">
            <v>13615760702</v>
          </cell>
          <cell r="H62" t="str">
            <v>余哲峰</v>
          </cell>
          <cell r="I62">
            <v>15658152285</v>
          </cell>
          <cell r="J62" t="str">
            <v>人文与国际教育学院</v>
          </cell>
        </row>
        <row r="63">
          <cell r="B63" t="str">
            <v>艺术团混声合唱团</v>
          </cell>
          <cell r="C63" t="str">
            <v>文化体育类</v>
          </cell>
          <cell r="D63" t="str">
            <v>胡哲通</v>
          </cell>
          <cell r="E63">
            <v>539757</v>
          </cell>
          <cell r="F63" t="str">
            <v>张峻皓</v>
          </cell>
          <cell r="G63">
            <v>13615760703</v>
          </cell>
          <cell r="H63" t="str">
            <v>包卫党</v>
          </cell>
          <cell r="I63">
            <v>13605809446</v>
          </cell>
          <cell r="J63" t="str">
            <v>人文与国际教育学院</v>
          </cell>
        </row>
        <row r="64">
          <cell r="B64" t="str">
            <v>艺术团男子合唱团</v>
          </cell>
          <cell r="C64" t="str">
            <v>文化体育类</v>
          </cell>
          <cell r="D64" t="str">
            <v>胡哲通</v>
          </cell>
          <cell r="E64">
            <v>539757</v>
          </cell>
          <cell r="F64" t="str">
            <v>张峻皓</v>
          </cell>
          <cell r="G64">
            <v>13615760706</v>
          </cell>
          <cell r="H64" t="str">
            <v>宋雪萍</v>
          </cell>
          <cell r="I64">
            <v>13067810043</v>
          </cell>
          <cell r="J64" t="str">
            <v>人文与国际教育学院</v>
          </cell>
        </row>
        <row r="65">
          <cell r="B65" t="str">
            <v>艺术团铜管乐队</v>
          </cell>
          <cell r="C65" t="str">
            <v>文化体育类</v>
          </cell>
          <cell r="D65" t="str">
            <v>王巧儿</v>
          </cell>
          <cell r="E65" t="str">
            <v>17826806637/535177</v>
          </cell>
          <cell r="F65" t="str">
            <v>张峻皓</v>
          </cell>
          <cell r="G65">
            <v>13615760707</v>
          </cell>
          <cell r="H65" t="str">
            <v>陈　静</v>
          </cell>
          <cell r="I65">
            <v>15158166881</v>
          </cell>
          <cell r="J65" t="str">
            <v>人文与国际教育学院</v>
          </cell>
        </row>
        <row r="66">
          <cell r="B66" t="str">
            <v>艺术团舞蹈团</v>
          </cell>
          <cell r="C66" t="str">
            <v>文化体育类</v>
          </cell>
          <cell r="D66" t="str">
            <v>王志远</v>
          </cell>
          <cell r="E66">
            <v>15869114504</v>
          </cell>
          <cell r="F66" t="str">
            <v>张峻皓</v>
          </cell>
          <cell r="G66">
            <v>13615760708</v>
          </cell>
          <cell r="H66" t="str">
            <v>龙一馨</v>
          </cell>
          <cell r="I66">
            <v>15658858016</v>
          </cell>
          <cell r="J66" t="str">
            <v>人文与国际教育学院</v>
          </cell>
        </row>
        <row r="67">
          <cell r="B67" t="str">
            <v>《承报》报社</v>
          </cell>
          <cell r="C67" t="str">
            <v>文化体育类</v>
          </cell>
          <cell r="D67" t="str">
            <v>张　帅</v>
          </cell>
          <cell r="E67" t="str">
            <v>17826811072/518137</v>
          </cell>
          <cell r="F67" t="str">
            <v>叶志坚</v>
          </cell>
          <cell r="G67" t="str">
            <v>17826807516/543522</v>
          </cell>
          <cell r="H67" t="str">
            <v>李全爱</v>
          </cell>
          <cell r="I67">
            <v>13868047236</v>
          </cell>
          <cell r="J67" t="str">
            <v>人文与国际教育学院</v>
          </cell>
        </row>
        <row r="68">
          <cell r="B68" t="str">
            <v>大学生心理健康联合会理学院分会</v>
          </cell>
          <cell r="C68" t="str">
            <v>文化体育类</v>
          </cell>
          <cell r="D68" t="str">
            <v>汪菁晶</v>
          </cell>
          <cell r="E68" t="str">
            <v>17826805239/536018</v>
          </cell>
          <cell r="F68" t="str">
            <v>刘　明</v>
          </cell>
          <cell r="G68">
            <v>18122162382</v>
          </cell>
          <cell r="H68" t="str">
            <v>项　楠</v>
          </cell>
          <cell r="I68">
            <v>18768176283</v>
          </cell>
          <cell r="J68" t="str">
            <v>理学院</v>
          </cell>
        </row>
        <row r="69">
          <cell r="B69" t="str">
            <v>网球协会（俱乐部）</v>
          </cell>
          <cell r="C69" t="str">
            <v>文化体育类</v>
          </cell>
          <cell r="D69" t="str">
            <v>朱雨琛</v>
          </cell>
          <cell r="E69" t="str">
            <v>17826804728/535693</v>
          </cell>
          <cell r="F69" t="str">
            <v>刘小敏</v>
          </cell>
          <cell r="G69" t="str">
            <v>17826806422/535531</v>
          </cell>
          <cell r="H69" t="str">
            <v>秦  强</v>
          </cell>
          <cell r="I69">
            <v>15888878885</v>
          </cell>
          <cell r="J69" t="str">
            <v>体育部</v>
          </cell>
        </row>
        <row r="70">
          <cell r="B70" t="str">
            <v>跆拳道协会（俱乐部）</v>
          </cell>
          <cell r="C70" t="str">
            <v>文化体育类</v>
          </cell>
          <cell r="D70" t="str">
            <v>刘国旗</v>
          </cell>
          <cell r="E70" t="str">
            <v>17826804453/540503</v>
          </cell>
          <cell r="F70" t="str">
            <v>刘晓玲</v>
          </cell>
          <cell r="G70" t="str">
            <v>15868164761/520007</v>
          </cell>
          <cell r="H70" t="str">
            <v>叶星理</v>
          </cell>
          <cell r="I70">
            <v>15957111186</v>
          </cell>
          <cell r="J70" t="str">
            <v>体育部</v>
          </cell>
        </row>
        <row r="71">
          <cell r="B71" t="str">
            <v>武术协会（俱乐部）</v>
          </cell>
          <cell r="C71" t="str">
            <v>文化体育类</v>
          </cell>
          <cell r="D71" t="str">
            <v>吴旭益</v>
          </cell>
          <cell r="E71" t="str">
            <v>17826805787/535215</v>
          </cell>
          <cell r="F71" t="str">
            <v>张珺喆</v>
          </cell>
          <cell r="G71" t="str">
            <v>15869120456/510582</v>
          </cell>
          <cell r="H71" t="str">
            <v>叶星理</v>
          </cell>
          <cell r="I71">
            <v>15957111186</v>
          </cell>
          <cell r="J71" t="str">
            <v>体育部</v>
          </cell>
        </row>
        <row r="72">
          <cell r="B72" t="str">
            <v>羽毛球协会（俱乐部）</v>
          </cell>
          <cell r="C72" t="str">
            <v>文化体育类</v>
          </cell>
          <cell r="D72" t="str">
            <v>金飞龙</v>
          </cell>
          <cell r="E72" t="str">
            <v>15868170037/511561</v>
          </cell>
          <cell r="F72" t="str">
            <v>蔡益航</v>
          </cell>
          <cell r="G72" t="str">
            <v>15868123541/514045</v>
          </cell>
          <cell r="H72" t="str">
            <v>姚  远</v>
          </cell>
          <cell r="I72">
            <v>15865450585</v>
          </cell>
          <cell r="J72" t="str">
            <v>体育部</v>
          </cell>
        </row>
        <row r="73">
          <cell r="B73" t="str">
            <v>空手道社（俱乐部）</v>
          </cell>
          <cell r="C73" t="str">
            <v>文化体育类</v>
          </cell>
          <cell r="D73" t="str">
            <v>吉赢佳</v>
          </cell>
          <cell r="E73">
            <v>18857131216</v>
          </cell>
          <cell r="F73" t="str">
            <v>卢洲鹏</v>
          </cell>
          <cell r="G73">
            <v>18758859648</v>
          </cell>
          <cell r="H73" t="str">
            <v>成百千</v>
          </cell>
          <cell r="I73">
            <v>539466</v>
          </cell>
          <cell r="J73" t="str">
            <v>体育部</v>
          </cell>
        </row>
        <row r="74">
          <cell r="B74" t="str">
            <v>乒乓球协会（俱乐部）</v>
          </cell>
          <cell r="C74" t="str">
            <v>文化体育类</v>
          </cell>
          <cell r="D74" t="str">
            <v>郑子超</v>
          </cell>
          <cell r="E74" t="str">
            <v>17826805667/536429 </v>
          </cell>
          <cell r="F74" t="str">
            <v>陈瑞能</v>
          </cell>
          <cell r="G74" t="str">
            <v>17826806945/535943</v>
          </cell>
          <cell r="H74" t="str">
            <v>卢春峰</v>
          </cell>
          <cell r="I74">
            <v>13506818819</v>
          </cell>
          <cell r="J74" t="str">
            <v>体育部</v>
          </cell>
        </row>
        <row r="75">
          <cell r="B75" t="str">
            <v>体育舞蹈协会（俱乐部）</v>
          </cell>
          <cell r="C75" t="str">
            <v>文化体育类</v>
          </cell>
          <cell r="D75" t="str">
            <v>朗小琼</v>
          </cell>
          <cell r="E75" t="str">
            <v>17826805042/539367</v>
          </cell>
          <cell r="F75" t="str">
            <v>朱航成</v>
          </cell>
          <cell r="G75" t="str">
            <v>17826807636/535395</v>
          </cell>
          <cell r="H75" t="str">
            <v>施芳芳</v>
          </cell>
          <cell r="I75">
            <v>13957178501</v>
          </cell>
          <cell r="J75" t="str">
            <v>体育部</v>
          </cell>
        </row>
        <row r="76">
          <cell r="B76" t="str">
            <v>木球协会（俱乐部）</v>
          </cell>
          <cell r="C76" t="str">
            <v>文化体育类</v>
          </cell>
          <cell r="D76" t="str">
            <v>牛晓辉</v>
          </cell>
          <cell r="E76" t="str">
            <v>17826807801/534523</v>
          </cell>
        </row>
        <row r="76">
          <cell r="H76" t="str">
            <v>郑娄杰</v>
          </cell>
          <cell r="I76">
            <v>660106</v>
          </cell>
          <cell r="J76" t="str">
            <v>体育部</v>
          </cell>
        </row>
        <row r="77">
          <cell r="B77" t="str">
            <v>毓丽瑜伽协会（俱乐部）</v>
          </cell>
          <cell r="C77" t="str">
            <v>文化体育类</v>
          </cell>
          <cell r="D77" t="str">
            <v>李慧敏</v>
          </cell>
          <cell r="E77" t="str">
            <v>17826808527/535450</v>
          </cell>
        </row>
        <row r="77">
          <cell r="H77" t="str">
            <v>吕慧青</v>
          </cell>
          <cell r="I77">
            <v>13588067933</v>
          </cell>
          <cell r="J77" t="str">
            <v>体育部</v>
          </cell>
        </row>
        <row r="78">
          <cell r="B78" t="str">
            <v>武林功夫社</v>
          </cell>
          <cell r="C78" t="str">
            <v>文化体育类</v>
          </cell>
          <cell r="D78" t="str">
            <v>李卫华</v>
          </cell>
          <cell r="E78">
            <v>18757067762</v>
          </cell>
          <cell r="F78" t="str">
            <v>陈文武</v>
          </cell>
          <cell r="G78">
            <v>18758876916</v>
          </cell>
          <cell r="H78" t="str">
            <v>周星星</v>
          </cell>
          <cell r="I78">
            <v>658929</v>
          </cell>
          <cell r="J78" t="str">
            <v>体育部</v>
          </cell>
        </row>
        <row r="79">
          <cell r="B79" t="str">
            <v>科院滑板（俱乐部）</v>
          </cell>
          <cell r="C79" t="str">
            <v>文化体育类</v>
          </cell>
          <cell r="D79" t="str">
            <v>丁佳峰</v>
          </cell>
          <cell r="E79" t="str">
            <v>17826806216/534669</v>
          </cell>
          <cell r="F79" t="str">
            <v>刘子乙</v>
          </cell>
          <cell r="G79" t="str">
            <v>17826804991/539981</v>
          </cell>
          <cell r="H79" t="str">
            <v>尹大力</v>
          </cell>
          <cell r="I79">
            <v>13819188789</v>
          </cell>
          <cell r="J79" t="str">
            <v>体育部</v>
          </cell>
        </row>
        <row r="80">
          <cell r="B80" t="str">
            <v>排球协会（俱乐部）</v>
          </cell>
          <cell r="C80" t="str">
            <v>文化体育类</v>
          </cell>
          <cell r="D80" t="str">
            <v>舒  舒</v>
          </cell>
          <cell r="E80" t="str">
            <v>15869105651/517135</v>
          </cell>
          <cell r="F80" t="str">
            <v>吴琼雅</v>
          </cell>
          <cell r="G80" t="str">
            <v>15869114179/516550</v>
          </cell>
          <cell r="H80" t="str">
            <v>陆跃琴</v>
          </cell>
          <cell r="I80">
            <v>13355712616</v>
          </cell>
          <cell r="J80" t="str">
            <v>体育部</v>
          </cell>
        </row>
        <row r="81">
          <cell r="B81" t="str">
            <v>裁判协会</v>
          </cell>
          <cell r="C81" t="str">
            <v>文化体育类</v>
          </cell>
          <cell r="D81" t="str">
            <v>葛旭刚</v>
          </cell>
          <cell r="E81">
            <v>18143466691</v>
          </cell>
          <cell r="F81" t="str">
            <v>步文栋</v>
          </cell>
          <cell r="G81" t="str">
            <v>17826807784/540365</v>
          </cell>
          <cell r="H81" t="str">
            <v>李锦标</v>
          </cell>
          <cell r="I81">
            <v>18657179728</v>
          </cell>
          <cell r="J81" t="str">
            <v>体育部</v>
          </cell>
        </row>
        <row r="82">
          <cell r="B82" t="str">
            <v>台球协会(俱乐部)</v>
          </cell>
          <cell r="C82" t="str">
            <v>文化体育类</v>
          </cell>
          <cell r="D82" t="str">
            <v>谢文思</v>
          </cell>
          <cell r="E82" t="str">
            <v>15168331343/683218</v>
          </cell>
          <cell r="F82" t="str">
            <v>郑莉莉</v>
          </cell>
          <cell r="G82" t="str">
            <v>13588276386/631538</v>
          </cell>
          <cell r="H82" t="str">
            <v>牛文君</v>
          </cell>
          <cell r="I82">
            <v>665966</v>
          </cell>
          <cell r="J82" t="str">
            <v>体育部</v>
          </cell>
        </row>
        <row r="83">
          <cell r="B83" t="str">
            <v>国际文化交流协会（ICCA)</v>
          </cell>
          <cell r="C83" t="str">
            <v>文化体育类</v>
          </cell>
          <cell r="D83" t="str">
            <v>汪俊杲</v>
          </cell>
          <cell r="E83" t="str">
            <v>17826804532/534635</v>
          </cell>
          <cell r="F83" t="str">
            <v>叶宁宁</v>
          </cell>
          <cell r="G83" t="str">
            <v>17826812711/520473</v>
          </cell>
          <cell r="H83" t="str">
            <v>刘凌琳</v>
          </cell>
          <cell r="I83">
            <v>18868840681</v>
          </cell>
          <cell r="J83" t="str">
            <v>留学生管理中心</v>
          </cell>
        </row>
        <row r="84">
          <cell r="B84" t="str">
            <v>浙江科技学院主持队</v>
          </cell>
          <cell r="C84" t="str">
            <v>文化体育类</v>
          </cell>
          <cell r="D84" t="str">
            <v>谢舜尧</v>
          </cell>
          <cell r="E84">
            <v>13957323399</v>
          </cell>
          <cell r="F84" t="str">
            <v>蔡泽昊</v>
          </cell>
          <cell r="G84" t="str">
            <v>17826807869/540049</v>
          </cell>
          <cell r="H84" t="str">
            <v>蔡晓雨</v>
          </cell>
          <cell r="I84">
            <v>18806521423</v>
          </cell>
          <cell r="J84" t="str">
            <v>校团委</v>
          </cell>
        </row>
        <row r="85">
          <cell r="B85" t="str">
            <v>浙江科技学院礼仪队</v>
          </cell>
          <cell r="C85" t="str">
            <v>文化体育类</v>
          </cell>
          <cell r="D85" t="str">
            <v>吴叶婷</v>
          </cell>
          <cell r="E85">
            <v>15869102319</v>
          </cell>
          <cell r="F85" t="str">
            <v>韩婧婧</v>
          </cell>
          <cell r="G85">
            <v>15867135075</v>
          </cell>
          <cell r="H85" t="str">
            <v>蔡晓雨</v>
          </cell>
        </row>
        <row r="85">
          <cell r="J85" t="str">
            <v>校团委</v>
          </cell>
        </row>
        <row r="86">
          <cell r="B86" t="str">
            <v>可持续发展协会</v>
          </cell>
          <cell r="C86" t="str">
            <v>志愿公益类</v>
          </cell>
          <cell r="D86" t="str">
            <v>季福家</v>
          </cell>
          <cell r="E86" t="str">
            <v>17826807583/535154</v>
          </cell>
          <cell r="F86" t="str">
            <v>程芊芊</v>
          </cell>
          <cell r="G86" t="str">
            <v>17826806310/534004</v>
          </cell>
          <cell r="H86" t="str">
            <v>胡桂林</v>
          </cell>
          <cell r="I86">
            <v>13588705152</v>
          </cell>
          <cell r="J86" t="str">
            <v>机械与汽车工程学院</v>
          </cell>
        </row>
        <row r="87">
          <cell r="B87" t="str">
            <v>机械与汽车工程学院青年志愿者协会</v>
          </cell>
          <cell r="C87" t="str">
            <v>志愿公益类</v>
          </cell>
          <cell r="D87" t="str">
            <v>陈慧锦</v>
          </cell>
          <cell r="E87" t="str">
            <v>17826805889/534855</v>
          </cell>
          <cell r="F87" t="str">
            <v>金　铖</v>
          </cell>
          <cell r="G87" t="str">
            <v>17826805924/534938</v>
          </cell>
          <cell r="H87" t="str">
            <v>俞迪毅</v>
          </cell>
          <cell r="I87">
            <v>13819163468</v>
          </cell>
          <cell r="J87" t="str">
            <v>机械与汽车工程学院</v>
          </cell>
        </row>
        <row r="88">
          <cell r="B88" t="str">
            <v>自动化与电气工程学院志愿者协会</v>
          </cell>
          <cell r="C88" t="str">
            <v>志愿公益类</v>
          </cell>
          <cell r="D88" t="str">
            <v>王岭人</v>
          </cell>
          <cell r="E88" t="str">
            <v>17826804605/540519</v>
          </cell>
          <cell r="F88" t="str">
            <v>林　蕾</v>
          </cell>
          <cell r="G88" t="str">
            <v>17826807355/540522</v>
          </cell>
          <cell r="H88" t="str">
            <v>尤永杰</v>
          </cell>
          <cell r="I88">
            <v>85070271</v>
          </cell>
          <cell r="J88" t="str">
            <v>自动化与电气工程学院</v>
          </cell>
        </row>
        <row r="89">
          <cell r="B89" t="str">
            <v>大学生雷锋协会</v>
          </cell>
          <cell r="C89" t="str">
            <v>志愿公益类</v>
          </cell>
          <cell r="D89" t="str">
            <v>钟  壹</v>
          </cell>
          <cell r="E89" t="str">
            <v>17826807043/543427</v>
          </cell>
          <cell r="F89" t="str">
            <v>楼  晗</v>
          </cell>
          <cell r="G89" t="str">
            <v>17826808214/543173</v>
          </cell>
          <cell r="H89" t="str">
            <v>周　扬</v>
          </cell>
          <cell r="I89">
            <v>13868077650</v>
          </cell>
          <cell r="J89" t="str">
            <v>信息与电子工程学院</v>
          </cell>
        </row>
        <row r="90">
          <cell r="B90" t="str">
            <v>信息与电子工程学院心理健康协会</v>
          </cell>
          <cell r="C90" t="str">
            <v>志愿公益类</v>
          </cell>
          <cell r="D90" t="str">
            <v>陈　坤</v>
          </cell>
          <cell r="E90" t="str">
            <v>17826807960/543604</v>
          </cell>
          <cell r="F90" t="str">
            <v>张  玉</v>
          </cell>
          <cell r="G90" t="str">
            <v>17826807631/543103</v>
          </cell>
          <cell r="H90" t="str">
            <v>吴京金</v>
          </cell>
          <cell r="I90">
            <v>15258873955</v>
          </cell>
          <cell r="J90" t="str">
            <v>信息与电子工程学院</v>
          </cell>
        </row>
        <row r="91">
          <cell r="B91" t="str">
            <v>信息与电子工程学院志愿者协会</v>
          </cell>
          <cell r="C91" t="str">
            <v>志愿公益类</v>
          </cell>
          <cell r="D91" t="str">
            <v>张金英</v>
          </cell>
          <cell r="E91" t="str">
            <v>17826804878/540712</v>
          </cell>
          <cell r="F91" t="str">
            <v>张宏胤</v>
          </cell>
          <cell r="G91" t="str">
            <v>17826806550/543388</v>
          </cell>
          <cell r="H91" t="str">
            <v>吴京金</v>
          </cell>
          <cell r="I91">
            <v>15258873955</v>
          </cell>
          <cell r="J91" t="str">
            <v>信息与电子工程学院</v>
          </cell>
        </row>
        <row r="92">
          <cell r="B92" t="str">
            <v>土木与建筑工程学院志愿者协会</v>
          </cell>
          <cell r="C92" t="str">
            <v>志愿公益类</v>
          </cell>
          <cell r="D92" t="str">
            <v>严文静</v>
          </cell>
          <cell r="E92" t="str">
            <v>17826805048/541965</v>
          </cell>
          <cell r="F92" t="str">
            <v>魏成凤</v>
          </cell>
          <cell r="G92" t="str">
            <v>17826804446/541957</v>
          </cell>
          <cell r="H92" t="str">
            <v>陈江南</v>
          </cell>
          <cell r="I92">
            <v>18868189928</v>
          </cell>
          <cell r="J92" t="str">
            <v>土木与建筑工程学院</v>
          </cell>
        </row>
        <row r="93">
          <cell r="B93" t="str">
            <v>朝阳社</v>
          </cell>
          <cell r="C93" t="str">
            <v>志愿公益类</v>
          </cell>
          <cell r="D93" t="str">
            <v>王晓艳</v>
          </cell>
          <cell r="E93" t="str">
            <v>17826804537/542032</v>
          </cell>
          <cell r="F93" t="str">
            <v>贾鑫杰</v>
          </cell>
          <cell r="G93" t="str">
            <v>17826805124/542374</v>
          </cell>
          <cell r="H93" t="str">
            <v>陈江南</v>
          </cell>
          <cell r="I93">
            <v>18868189928</v>
          </cell>
          <cell r="J93" t="str">
            <v>土木与建筑工程学院</v>
          </cell>
        </row>
        <row r="94">
          <cell r="B94" t="str">
            <v>大学生心理健康联合会生化/轻工学院分会</v>
          </cell>
          <cell r="C94" t="str">
            <v>志愿公益类</v>
          </cell>
          <cell r="D94" t="str">
            <v>陈  力</v>
          </cell>
          <cell r="E94" t="str">
            <v>15868137827/515215</v>
          </cell>
          <cell r="F94" t="str">
            <v>薛志松</v>
          </cell>
          <cell r="G94" t="str">
            <v>15868154459/515250</v>
          </cell>
          <cell r="H94" t="str">
            <v>腾  昱</v>
          </cell>
          <cell r="I94" t="str">
            <v>0517-85070326</v>
          </cell>
          <cell r="J94" t="str">
            <v>生物与化学工程学院</v>
          </cell>
        </row>
        <row r="95">
          <cell r="B95" t="str">
            <v>生化/轻工学院青年志愿者协会</v>
          </cell>
          <cell r="C95" t="str">
            <v>志愿公益类</v>
          </cell>
          <cell r="D95" t="str">
            <v>王珏霞</v>
          </cell>
          <cell r="E95" t="str">
            <v>17826807267/536308</v>
          </cell>
          <cell r="F95" t="str">
            <v>林  梅</v>
          </cell>
          <cell r="G95" t="str">
            <v>17826808771/541739</v>
          </cell>
          <cell r="H95" t="str">
            <v>范玉凤</v>
          </cell>
          <cell r="I95">
            <v>686256</v>
          </cell>
          <cell r="J95" t="str">
            <v>生物与化学工程学院</v>
          </cell>
        </row>
        <row r="96">
          <cell r="B96" t="str">
            <v>蒲公英手语公社</v>
          </cell>
          <cell r="C96" t="str">
            <v>志愿公益类</v>
          </cell>
          <cell r="D96" t="str">
            <v>陈雯慧</v>
          </cell>
          <cell r="E96" t="str">
            <v>17826807094/536245</v>
          </cell>
          <cell r="F96" t="str">
            <v>周志强</v>
          </cell>
          <cell r="G96" t="str">
            <v>17826808274/540354</v>
          </cell>
          <cell r="H96" t="str">
            <v>金雷婷</v>
          </cell>
          <cell r="I96">
            <v>18458411100</v>
          </cell>
          <cell r="J96" t="str">
            <v>艺术设计学院</v>
          </cell>
        </row>
        <row r="97">
          <cell r="B97" t="str">
            <v>艺术设计学院志愿者协会</v>
          </cell>
          <cell r="C97" t="str">
            <v>志愿公益类</v>
          </cell>
          <cell r="D97" t="str">
            <v>陈天英</v>
          </cell>
          <cell r="E97">
            <v>13486532499</v>
          </cell>
          <cell r="F97" t="str">
            <v>胡瑾婷</v>
          </cell>
          <cell r="G97" t="str">
            <v>17826804975/543968</v>
          </cell>
          <cell r="H97" t="str">
            <v>武　林</v>
          </cell>
          <cell r="I97">
            <v>15967105857</v>
          </cell>
          <cell r="J97" t="str">
            <v>艺术设计学院</v>
          </cell>
        </row>
        <row r="98">
          <cell r="B98" t="str">
            <v>大学生心理健康联合会经管学院分会</v>
          </cell>
          <cell r="C98" t="str">
            <v>志愿公益类</v>
          </cell>
          <cell r="D98" t="str">
            <v>白紫薇</v>
          </cell>
          <cell r="E98" t="str">
            <v>17826806872/535571</v>
          </cell>
          <cell r="F98" t="str">
            <v>朱津洁</v>
          </cell>
          <cell r="G98" t="str">
            <v>17826804910/535573</v>
          </cell>
          <cell r="H98" t="str">
            <v>李佩琴</v>
          </cell>
          <cell r="I98">
            <v>13567103482</v>
          </cell>
          <cell r="J98" t="str">
            <v>经济与管理学院</v>
          </cell>
        </row>
        <row r="99">
          <cell r="B99" t="str">
            <v>经济与管理学院志愿者协会</v>
          </cell>
          <cell r="C99" t="str">
            <v>志愿公益类</v>
          </cell>
          <cell r="D99" t="str">
            <v>郑  鹏</v>
          </cell>
          <cell r="E99" t="str">
            <v>17826806754/535957</v>
          </cell>
          <cell r="F99" t="str">
            <v>林荟荟</v>
          </cell>
          <cell r="G99" t="str">
            <v>17826806422/689762</v>
          </cell>
          <cell r="H99" t="str">
            <v>宁会平</v>
          </cell>
          <cell r="I99">
            <v>85070604</v>
          </cell>
          <cell r="J99" t="str">
            <v>经济与管理学院</v>
          </cell>
        </row>
        <row r="100">
          <cell r="B100" t="str">
            <v>理学院志愿者协会</v>
          </cell>
          <cell r="C100" t="str">
            <v>志愿公益类</v>
          </cell>
          <cell r="D100" t="str">
            <v>万海蓉</v>
          </cell>
          <cell r="E100" t="str">
            <v>17826804587/536060</v>
          </cell>
          <cell r="F100" t="str">
            <v>王艳红</v>
          </cell>
          <cell r="G100" t="str">
            <v>17826807453/536022</v>
          </cell>
          <cell r="H100" t="str">
            <v>石大力</v>
          </cell>
          <cell r="I100">
            <v>85070706</v>
          </cell>
          <cell r="J100" t="str">
            <v>理学院</v>
          </cell>
        </row>
        <row r="101">
          <cell r="B101" t="str">
            <v>外国语/中德学院志愿者协会</v>
          </cell>
          <cell r="C101" t="str">
            <v>志愿公益类</v>
          </cell>
          <cell r="D101" t="str">
            <v>罗娇娇</v>
          </cell>
          <cell r="E101" t="str">
            <v>13588273894/683894</v>
          </cell>
          <cell r="F101" t="str">
            <v>殷　颖</v>
          </cell>
          <cell r="G101" t="str">
            <v>17826805781/542638</v>
          </cell>
          <cell r="H101" t="str">
            <v>郭增勇</v>
          </cell>
        </row>
        <row r="101">
          <cell r="J101" t="str">
            <v>外国语/中德学院</v>
          </cell>
        </row>
        <row r="102">
          <cell r="B102" t="str">
            <v>大学生心理健康联合会</v>
          </cell>
          <cell r="C102" t="str">
            <v>志愿公益类</v>
          </cell>
          <cell r="D102" t="str">
            <v>胡媛媛</v>
          </cell>
          <cell r="E102" t="str">
            <v>17826808252/535003</v>
          </cell>
          <cell r="F102" t="str">
            <v>金泓宇</v>
          </cell>
          <cell r="G102" t="str">
            <v>17826807235/540040</v>
          </cell>
          <cell r="H102" t="str">
            <v>王艳明</v>
          </cell>
          <cell r="I102">
            <v>13735529545</v>
          </cell>
          <cell r="J102" t="str">
            <v>大学生心理健康教育咨询中心</v>
          </cell>
        </row>
        <row r="103">
          <cell r="B103" t="str">
            <v>校志愿者协会</v>
          </cell>
          <cell r="C103" t="str">
            <v>志愿公益类</v>
          </cell>
          <cell r="D103" t="str">
            <v>夏超群</v>
          </cell>
          <cell r="E103" t="str">
            <v>17826807266/534471</v>
          </cell>
          <cell r="F103" t="str">
            <v>王舒婷</v>
          </cell>
          <cell r="G103" t="str">
            <v>17826805950/535146</v>
          </cell>
          <cell r="H103" t="str">
            <v>薛　凡</v>
          </cell>
          <cell r="I103">
            <v>13588799653</v>
          </cell>
          <cell r="J103" t="str">
            <v>校团委</v>
          </cell>
        </row>
        <row r="104">
          <cell r="B104" t="str">
            <v>电气学院心情工作站</v>
          </cell>
          <cell r="C104" t="str">
            <v>自律互助类</v>
          </cell>
          <cell r="D104" t="str">
            <v>张家龙</v>
          </cell>
          <cell r="E104" t="str">
            <v>17826807212/540265</v>
          </cell>
          <cell r="F104" t="str">
            <v>楼超锋</v>
          </cell>
          <cell r="G104" t="str">
            <v>17826808220/540461</v>
          </cell>
          <cell r="H104" t="str">
            <v>王利军</v>
          </cell>
          <cell r="I104">
            <v>17767199678</v>
          </cell>
          <cell r="J104" t="str">
            <v>自动化与电气工程学院</v>
          </cell>
        </row>
        <row r="105">
          <cell r="B105" t="str">
            <v>零号宿舍</v>
          </cell>
          <cell r="C105" t="str">
            <v>自律互助类</v>
          </cell>
          <cell r="D105" t="str">
            <v>魏行钱</v>
          </cell>
          <cell r="E105" t="str">
            <v>13588308101/674365</v>
          </cell>
          <cell r="F105" t="str">
            <v>戴翼泽</v>
          </cell>
          <cell r="G105" t="str">
            <v>15869922514/672514</v>
          </cell>
          <cell r="H105" t="str">
            <v>尤永杰</v>
          </cell>
          <cell r="I105">
            <v>85070271</v>
          </cell>
          <cell r="J105" t="str">
            <v>体育部</v>
          </cell>
        </row>
        <row r="106">
          <cell r="B106" t="str">
            <v>校学生自律委员会</v>
          </cell>
          <cell r="C106" t="str">
            <v>自律互助类</v>
          </cell>
          <cell r="D106" t="str">
            <v>叶  峰</v>
          </cell>
        </row>
        <row r="106">
          <cell r="F106" t="str">
            <v>孙佳乐</v>
          </cell>
        </row>
        <row r="106">
          <cell r="H106" t="str">
            <v>薛　凡</v>
          </cell>
          <cell r="I106">
            <v>13588799653</v>
          </cell>
          <cell r="J106" t="str">
            <v>校团委</v>
          </cell>
        </row>
        <row r="107">
          <cell r="B107" t="str">
            <v>魔术爱好者协会</v>
          </cell>
          <cell r="C107" t="str">
            <v>其他类</v>
          </cell>
          <cell r="D107" t="str">
            <v>戴翼泽</v>
          </cell>
          <cell r="E107" t="str">
            <v>15869922514/672514</v>
          </cell>
          <cell r="F107" t="str">
            <v>戴翼泽</v>
          </cell>
          <cell r="G107" t="str">
            <v>15869922514/672514</v>
          </cell>
          <cell r="H107" t="str">
            <v>尤永杰</v>
          </cell>
          <cell r="I107">
            <v>85070271</v>
          </cell>
          <cell r="J107" t="str">
            <v>自动化与电气工程学院</v>
          </cell>
        </row>
        <row r="108">
          <cell r="B108" t="str">
            <v>孔子学堂</v>
          </cell>
          <cell r="C108" t="str">
            <v>其他类</v>
          </cell>
          <cell r="D108" t="str">
            <v>邹　洋</v>
          </cell>
          <cell r="E108" t="str">
            <v>17826807899/536294</v>
          </cell>
          <cell r="F108" t="str">
            <v>季  洁</v>
          </cell>
          <cell r="G108">
            <v>13758252590</v>
          </cell>
          <cell r="H108" t="str">
            <v>洪薇娜</v>
          </cell>
          <cell r="I108">
            <v>13666681500</v>
          </cell>
          <cell r="J108" t="str">
            <v>人文与国际教育学院</v>
          </cell>
        </row>
        <row r="109">
          <cell r="B109" t="str">
            <v>博雅文化传媒中心</v>
          </cell>
          <cell r="C109" t="str">
            <v>其他类</v>
          </cell>
          <cell r="D109" t="str">
            <v>李谦昊</v>
          </cell>
          <cell r="E109" t="str">
            <v>17826805827/536292</v>
          </cell>
          <cell r="F109" t="str">
            <v>黄薷葳 </v>
          </cell>
          <cell r="G109" t="str">
            <v>17826804709/536235</v>
          </cell>
          <cell r="H109" t="str">
            <v>冯  芹</v>
          </cell>
          <cell r="I109">
            <v>13738198729</v>
          </cell>
          <cell r="J109" t="str">
            <v>人文与国际教育学院</v>
          </cell>
        </row>
        <row r="110">
          <cell r="B110" t="str">
            <v>新闻中心电视台</v>
          </cell>
          <cell r="C110" t="str">
            <v>其他类</v>
          </cell>
          <cell r="D110" t="str">
            <v>江  亿</v>
          </cell>
          <cell r="E110">
            <v>17826805015</v>
          </cell>
          <cell r="F110" t="str">
            <v>郁芷园</v>
          </cell>
          <cell r="G110">
            <v>15868181941</v>
          </cell>
          <cell r="H110" t="str">
            <v>刘省权</v>
          </cell>
          <cell r="I110">
            <v>695244</v>
          </cell>
          <cell r="J110" t="str">
            <v>宣传部</v>
          </cell>
        </row>
        <row r="111">
          <cell r="B111" t="str">
            <v>和山之声广播电台</v>
          </cell>
          <cell r="C111" t="str">
            <v>其他类</v>
          </cell>
          <cell r="D111" t="str">
            <v>王　蓉</v>
          </cell>
          <cell r="E111" t="str">
            <v>17826805010/535570</v>
          </cell>
          <cell r="F111" t="str">
            <v>倪佳欣</v>
          </cell>
          <cell r="G111" t="str">
            <v>17826808407/535051</v>
          </cell>
          <cell r="H111" t="str">
            <v>杨孟尧</v>
          </cell>
          <cell r="I111">
            <v>13777582533</v>
          </cell>
          <cell r="J111" t="str">
            <v>宣传部</v>
          </cell>
        </row>
        <row r="112">
          <cell r="B112" t="str">
            <v>国旗班</v>
          </cell>
          <cell r="C112" t="str">
            <v>其他类</v>
          </cell>
          <cell r="D112" t="str">
            <v>权金童</v>
          </cell>
          <cell r="E112" t="str">
            <v>15869103133/ 510122</v>
          </cell>
          <cell r="F112" t="str">
            <v>杨如琛</v>
          </cell>
        </row>
        <row r="112">
          <cell r="H112" t="str">
            <v>梅  军</v>
          </cell>
          <cell r="I112">
            <v>13805781584</v>
          </cell>
          <cell r="J112" t="str">
            <v>人民武装部</v>
          </cell>
        </row>
        <row r="113">
          <cell r="B113" t="str">
            <v>和山心传媒</v>
          </cell>
          <cell r="C113" t="str">
            <v>其他类</v>
          </cell>
          <cell r="D113" t="str">
            <v>钱琰彬</v>
          </cell>
          <cell r="E113" t="str">
            <v>17826806234/536330</v>
          </cell>
          <cell r="F113" t="str">
            <v>黄吉迪</v>
          </cell>
          <cell r="G113">
            <v>511179</v>
          </cell>
          <cell r="H113" t="str">
            <v>齐铭鑫</v>
          </cell>
          <cell r="I113">
            <v>13567124067</v>
          </cell>
          <cell r="J113" t="str">
            <v>校团委</v>
          </cell>
        </row>
        <row r="114">
          <cell r="B114" t="str">
            <v>和山廉风社</v>
          </cell>
          <cell r="C114" t="str">
            <v>思想政治类</v>
          </cell>
          <cell r="D114" t="str">
            <v>王  晶</v>
          </cell>
          <cell r="E114" t="str">
            <v>17826807713/535732</v>
          </cell>
          <cell r="F114" t="str">
            <v>王  晶</v>
          </cell>
          <cell r="G114" t="str">
            <v>17826807713/535732</v>
          </cell>
          <cell r="H114" t="str">
            <v>叶豪芳</v>
          </cell>
          <cell r="I114">
            <v>18805887991</v>
          </cell>
          <cell r="J114" t="str">
            <v>监察处</v>
          </cell>
        </row>
        <row r="115">
          <cell r="B115" t="str">
            <v>推理社</v>
          </cell>
          <cell r="C115" t="str">
            <v>兴趣拓展</v>
          </cell>
          <cell r="D115" t="str">
            <v>陆凌艳</v>
          </cell>
          <cell r="E115" t="str">
            <v>15869107834/511683</v>
          </cell>
          <cell r="F115" t="str">
            <v>李慧贤</v>
          </cell>
          <cell r="G115">
            <v>15869104044</v>
          </cell>
          <cell r="H115" t="str">
            <v>徐晓秋</v>
          </cell>
          <cell r="I115">
            <v>18067933905</v>
          </cell>
          <cell r="J115" t="str">
            <v>经济与管理学院</v>
          </cell>
        </row>
        <row r="116">
          <cell r="B116" t="str">
            <v>古建筑研究与保护协会</v>
          </cell>
          <cell r="C116" t="str">
            <v>学术科技类</v>
          </cell>
          <cell r="D116" t="str">
            <v>杨炫锋</v>
          </cell>
          <cell r="E116" t="str">
            <v>15869107017/516697</v>
          </cell>
          <cell r="F116" t="str">
            <v>张佳俊</v>
          </cell>
          <cell r="G116" t="str">
            <v>15869104125/517124</v>
          </cell>
          <cell r="H116" t="str">
            <v>叶  良</v>
          </cell>
          <cell r="I116">
            <v>13336087860</v>
          </cell>
          <cell r="J116" t="str">
            <v>土木与建筑工程学院</v>
          </cell>
        </row>
        <row r="117">
          <cell r="B117" t="str">
            <v>浙江科技学院校辩论队</v>
          </cell>
          <cell r="C117" t="str">
            <v>文化体育类</v>
          </cell>
          <cell r="D117" t="str">
            <v>谢佳玮</v>
          </cell>
          <cell r="E117" t="str">
            <v>17826805466/540178</v>
          </cell>
          <cell r="F117" t="str">
            <v>陈诗逸</v>
          </cell>
          <cell r="G117" t="str">
            <v>17826805187/542215</v>
          </cell>
          <cell r="H117" t="str">
            <v>蔡晓雨</v>
          </cell>
        </row>
        <row r="117">
          <cell r="J117" t="str">
            <v>校团委</v>
          </cell>
        </row>
        <row r="118">
          <cell r="B118" t="str">
            <v>DEMO阿卡贝拉社团</v>
          </cell>
          <cell r="C118" t="str">
            <v>文化体育类</v>
          </cell>
          <cell r="D118" t="str">
            <v>俞嘉淇</v>
          </cell>
          <cell r="E118" t="str">
            <v>15868146409/512095</v>
          </cell>
          <cell r="F118" t="str">
            <v>李晴晴</v>
          </cell>
          <cell r="G118" t="str">
            <v>15868137530/515077</v>
          </cell>
          <cell r="H118" t="str">
            <v>宁会平</v>
          </cell>
        </row>
        <row r="118">
          <cell r="J118" t="str">
            <v>经济与管理学院</v>
          </cell>
        </row>
        <row r="119">
          <cell r="B119" t="str">
            <v>CDAI-JT机器人团队</v>
          </cell>
          <cell r="C119" t="str">
            <v>学术科技类</v>
          </cell>
          <cell r="D119" t="str">
            <v>包  恺</v>
          </cell>
          <cell r="E119" t="str">
            <v>15868156274/520330</v>
          </cell>
        </row>
        <row r="119">
          <cell r="H119" t="str">
            <v>陈军统</v>
          </cell>
        </row>
        <row r="119">
          <cell r="J119" t="str">
            <v>中德工程师学院</v>
          </cell>
        </row>
        <row r="120">
          <cell r="B120" t="str">
            <v>BAU精英联盟</v>
          </cell>
          <cell r="C120" t="str">
            <v>学术科技类</v>
          </cell>
          <cell r="D120" t="str">
            <v>闫晓彤</v>
          </cell>
          <cell r="E120" t="str">
            <v>15868168504/520559</v>
          </cell>
          <cell r="F120" t="str">
            <v>陈奕甫</v>
          </cell>
          <cell r="G120">
            <v>13615799190</v>
          </cell>
          <cell r="H120" t="str">
            <v>熊书利</v>
          </cell>
        </row>
        <row r="120">
          <cell r="J120" t="str">
            <v>中德工程师学院</v>
          </cell>
        </row>
        <row r="121">
          <cell r="B121" t="str">
            <v>CDAI记者团</v>
          </cell>
          <cell r="C121" t="str">
            <v>思想政治类</v>
          </cell>
          <cell r="D121" t="str">
            <v>徐琪凯</v>
          </cell>
          <cell r="E121">
            <v>18620683737</v>
          </cell>
        </row>
        <row r="121">
          <cell r="H121" t="str">
            <v>熊书利</v>
          </cell>
        </row>
        <row r="121">
          <cell r="J121" t="str">
            <v>中德工程师学院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0"/>
  <sheetViews>
    <sheetView tabSelected="1" workbookViewId="0">
      <selection activeCell="D2" sqref="D2"/>
    </sheetView>
  </sheetViews>
  <sheetFormatPr defaultColWidth="9" defaultRowHeight="13.5" outlineLevelCol="6"/>
  <cols>
    <col min="1" max="1" width="6.5" customWidth="1"/>
    <col min="2" max="2" width="49.125" customWidth="1"/>
    <col min="3" max="3" width="14.625" customWidth="1"/>
    <col min="4" max="4" width="31.375" customWidth="1"/>
    <col min="5" max="5" width="13.75" customWidth="1"/>
    <col min="6" max="6" width="21.625" customWidth="1"/>
    <col min="7" max="7" width="10.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5" t="s">
        <v>8</v>
      </c>
      <c r="C3" s="6" t="str">
        <f>VLOOKUP(B3,[1]Sheet1!$B$3:$C$121,2,)</f>
        <v>创新创业类</v>
      </c>
      <c r="D3" s="5" t="str">
        <f>VLOOKUP(B3,[1]Sheet1!$B$3:$J$121,9,)</f>
        <v>机械与汽车工程学院</v>
      </c>
      <c r="E3" s="5" t="str">
        <f>VLOOKUP(B3,[1]Sheet1!$B$3:$D$121,3,)</f>
        <v>方超楠</v>
      </c>
      <c r="F3" s="5" t="str">
        <f>VLOOKUP(B3,[1]Sheet1!$B$3:$H$121,7,)</f>
        <v>李　强</v>
      </c>
      <c r="G3" s="5" t="s">
        <v>9</v>
      </c>
    </row>
    <row r="4" spans="1:7">
      <c r="A4" s="5">
        <v>2</v>
      </c>
      <c r="B4" s="5" t="s">
        <v>10</v>
      </c>
      <c r="C4" s="6" t="str">
        <f>VLOOKUP(B4,[1]Sheet1!$B$3:$C$121,2,)</f>
        <v>志愿公益类</v>
      </c>
      <c r="D4" s="5" t="str">
        <f>VLOOKUP(B4,[1]Sheet1!$B$3:$J$121,9,)</f>
        <v>土木与建筑工程学院</v>
      </c>
      <c r="E4" s="5" t="str">
        <f>VLOOKUP(B4,[1]Sheet1!$B$3:$D$121,3,)</f>
        <v>严文静</v>
      </c>
      <c r="F4" s="5" t="str">
        <f>VLOOKUP(B4,[1]Sheet1!$B$3:$H$121,7,)</f>
        <v>陈江南</v>
      </c>
      <c r="G4" s="5" t="s">
        <v>9</v>
      </c>
    </row>
    <row r="5" spans="1:7">
      <c r="A5" s="5">
        <v>3</v>
      </c>
      <c r="B5" s="5" t="s">
        <v>11</v>
      </c>
      <c r="C5" s="6" t="str">
        <f>VLOOKUP(B5,[1]Sheet1!$B$3:$C$121,2,)</f>
        <v>文化体育类</v>
      </c>
      <c r="D5" s="5" t="str">
        <f>VLOOKUP(B5,[1]Sheet1!$B$3:$J$121,9,)</f>
        <v>生物与化学工程学院</v>
      </c>
      <c r="E5" s="5" t="str">
        <f>VLOOKUP(B5,[1]Sheet1!$B$3:$D$121,3,)</f>
        <v>顾晨艳</v>
      </c>
      <c r="F5" s="5" t="str">
        <f>VLOOKUP(B5,[1]Sheet1!$B$3:$H$121,7,)</f>
        <v>何俊杰</v>
      </c>
      <c r="G5" s="5" t="s">
        <v>9</v>
      </c>
    </row>
    <row r="6" spans="1:7">
      <c r="A6" s="5">
        <v>4</v>
      </c>
      <c r="B6" s="6" t="s">
        <v>12</v>
      </c>
      <c r="C6" s="6" t="str">
        <f>VLOOKUP(B6,[1]Sheet1!$B$3:$C$121,2,)</f>
        <v>学术科技类</v>
      </c>
      <c r="D6" s="5" t="str">
        <f>VLOOKUP(B6,[1]Sheet1!$B$3:$J$121,9,)</f>
        <v>经济与管理学院</v>
      </c>
      <c r="E6" s="5" t="str">
        <f>VLOOKUP(B6,[1]Sheet1!$B$3:$D$121,3,)</f>
        <v>徐丹妮</v>
      </c>
      <c r="F6" s="5" t="str">
        <f>VLOOKUP(B6,[1]Sheet1!$B$3:$H$121,7,)</f>
        <v>宁会平</v>
      </c>
      <c r="G6" s="5" t="s">
        <v>9</v>
      </c>
    </row>
    <row r="7" spans="1:7">
      <c r="A7" s="5">
        <v>5</v>
      </c>
      <c r="B7" s="6" t="s">
        <v>13</v>
      </c>
      <c r="C7" s="6" t="str">
        <f>VLOOKUP(B7,[1]Sheet1!$B$3:$C$121,2,)</f>
        <v>文化体育类</v>
      </c>
      <c r="D7" s="5" t="str">
        <f>VLOOKUP(B7,[1]Sheet1!$B$3:$J$121,9,)</f>
        <v>人文与国际教育学院</v>
      </c>
      <c r="E7" s="5" t="str">
        <f>VLOOKUP(B7,[1]Sheet1!$B$3:$D$121,3,)</f>
        <v>陈央央</v>
      </c>
      <c r="F7" s="5" t="str">
        <f>VLOOKUP(B7,[1]Sheet1!$B$3:$H$121,7,)</f>
        <v>郑淑琪</v>
      </c>
      <c r="G7" s="5" t="s">
        <v>9</v>
      </c>
    </row>
    <row r="8" spans="1:7">
      <c r="A8" s="5">
        <v>6</v>
      </c>
      <c r="B8" s="5" t="s">
        <v>14</v>
      </c>
      <c r="C8" s="6" t="str">
        <f>VLOOKUP(B8,[1]Sheet1!$B$3:$C$121,2,)</f>
        <v>文化体育类</v>
      </c>
      <c r="D8" s="5" t="str">
        <f>VLOOKUP(B8,[1]Sheet1!$B$3:$J$121,9,)</f>
        <v>人文与国际教育学院</v>
      </c>
      <c r="E8" s="5" t="str">
        <f>VLOOKUP(B8,[1]Sheet1!$B$3:$D$121,3,)</f>
        <v>王诗宇</v>
      </c>
      <c r="F8" s="5" t="str">
        <f>VLOOKUP(B8,[1]Sheet1!$B$3:$H$121,7,)</f>
        <v>洪文尧</v>
      </c>
      <c r="G8" s="5" t="s">
        <v>9</v>
      </c>
    </row>
    <row r="9" spans="1:7">
      <c r="A9" s="5">
        <v>7</v>
      </c>
      <c r="B9" s="6" t="s">
        <v>15</v>
      </c>
      <c r="C9" s="6" t="str">
        <f>VLOOKUP(B9,[1]Sheet1!$B$3:$C$121,2,)</f>
        <v>文化体育类</v>
      </c>
      <c r="D9" s="5" t="str">
        <f>VLOOKUP(B9,[1]Sheet1!$B$3:$J$121,9,)</f>
        <v>人文与国际教育学院</v>
      </c>
      <c r="E9" s="5" t="str">
        <f>VLOOKUP(B9,[1]Sheet1!$B$3:$D$121,3,)</f>
        <v>江翔宇</v>
      </c>
      <c r="F9" s="5" t="str">
        <f>VLOOKUP(B9,[1]Sheet1!$B$3:$H$121,7,)</f>
        <v>余哲峰</v>
      </c>
      <c r="G9" s="5" t="s">
        <v>9</v>
      </c>
    </row>
    <row r="10" spans="1:7">
      <c r="A10" s="5">
        <v>8</v>
      </c>
      <c r="B10" s="6" t="s">
        <v>16</v>
      </c>
      <c r="C10" s="6" t="str">
        <f>VLOOKUP(B10,[1]Sheet1!$B$3:$C$121,2,)</f>
        <v>其他类</v>
      </c>
      <c r="D10" s="5" t="str">
        <f>VLOOKUP(B10,[1]Sheet1!$B$3:$J$121,9,)</f>
        <v>宣传部</v>
      </c>
      <c r="E10" s="5" t="str">
        <f>VLOOKUP(B10,[1]Sheet1!$B$3:$D$121,3,)</f>
        <v>王　蓉</v>
      </c>
      <c r="F10" s="5" t="str">
        <f>VLOOKUP(B10,[1]Sheet1!$B$3:$H$121,7,)</f>
        <v>杨孟尧</v>
      </c>
      <c r="G10" s="5" t="s">
        <v>9</v>
      </c>
    </row>
    <row r="11" spans="1:7">
      <c r="A11" s="5">
        <v>9</v>
      </c>
      <c r="B11" s="6" t="s">
        <v>17</v>
      </c>
      <c r="C11" s="6" t="str">
        <f>VLOOKUP(B11,[1]Sheet1!$B$3:$C$121,2,)</f>
        <v>思想政治类</v>
      </c>
      <c r="D11" s="5" t="str">
        <f>VLOOKUP(B11,[1]Sheet1!$B$3:$J$121,9,)</f>
        <v>学生处</v>
      </c>
      <c r="E11" s="5" t="str">
        <f>VLOOKUP(B11,[1]Sheet1!$B$3:$D$121,3,)</f>
        <v>卢俊男</v>
      </c>
      <c r="F11" s="5" t="str">
        <f>VLOOKUP(B11,[1]Sheet1!$B$3:$H$121,7,)</f>
        <v>杨志祥、张掬婴、王新华</v>
      </c>
      <c r="G11" s="5" t="s">
        <v>9</v>
      </c>
    </row>
    <row r="12" spans="1:7">
      <c r="A12" s="5">
        <v>10</v>
      </c>
      <c r="B12" s="6" t="s">
        <v>18</v>
      </c>
      <c r="C12" s="6" t="str">
        <f>VLOOKUP(B12,[1]Sheet1!$B$3:$C$121,2,)</f>
        <v>其他类</v>
      </c>
      <c r="D12" s="5" t="str">
        <f>VLOOKUP(B12,[1]Sheet1!$B$3:$J$121,9,)</f>
        <v>人民武装部</v>
      </c>
      <c r="E12" s="5" t="str">
        <f>VLOOKUP(B12,[1]Sheet1!$B$3:$D$121,3,)</f>
        <v>权金童</v>
      </c>
      <c r="F12" s="5" t="str">
        <f>VLOOKUP(B12,[1]Sheet1!$B$3:$H$121,7,)</f>
        <v>梅  军</v>
      </c>
      <c r="G12" s="5" t="s">
        <v>9</v>
      </c>
    </row>
    <row r="13" spans="1:7">
      <c r="A13" s="5">
        <v>11</v>
      </c>
      <c r="B13" s="6" t="s">
        <v>19</v>
      </c>
      <c r="C13" s="6" t="str">
        <f>VLOOKUP(B13,[1]Sheet1!$B$3:$C$121,2,)</f>
        <v>创新创业类</v>
      </c>
      <c r="D13" s="5" t="str">
        <f>VLOOKUP(B13,[1]Sheet1!$B$3:$J$121,9,)</f>
        <v>校团委</v>
      </c>
      <c r="E13" s="5" t="str">
        <f>VLOOKUP(B13,[1]Sheet1!$B$3:$D$121,3,)</f>
        <v>郑倾城</v>
      </c>
      <c r="F13" s="5" t="str">
        <f>VLOOKUP(B13,[1]Sheet1!$B$3:$H$121,7,)</f>
        <v>齐铭鑫</v>
      </c>
      <c r="G13" s="5" t="s">
        <v>9</v>
      </c>
    </row>
    <row r="14" spans="1:7">
      <c r="A14" s="5">
        <v>12</v>
      </c>
      <c r="B14" s="6" t="s">
        <v>20</v>
      </c>
      <c r="C14" s="6" t="str">
        <f>VLOOKUP(B14,[1]Sheet1!$B$3:$C$121,2,)</f>
        <v>其他类</v>
      </c>
      <c r="D14" s="5" t="str">
        <f>VLOOKUP(B14,[1]Sheet1!$B$3:$J$121,9,)</f>
        <v>校团委</v>
      </c>
      <c r="E14" s="5" t="str">
        <f>VLOOKUP(B14,[1]Sheet1!$B$3:$D$121,3,)</f>
        <v>钱琰彬</v>
      </c>
      <c r="F14" s="5" t="str">
        <f>VLOOKUP(B14,[1]Sheet1!$B$3:$H$121,7,)</f>
        <v>齐铭鑫</v>
      </c>
      <c r="G14" s="5" t="s">
        <v>9</v>
      </c>
    </row>
    <row r="15" spans="1:7">
      <c r="A15" s="5">
        <v>13</v>
      </c>
      <c r="B15" s="5" t="s">
        <v>21</v>
      </c>
      <c r="C15" s="6" t="str">
        <f>VLOOKUP(B15,[1]Sheet1!$B$3:$C$121,2,)</f>
        <v>思想政治类</v>
      </c>
      <c r="D15" s="5" t="str">
        <f>VLOOKUP(B15,[1]Sheet1!$B$3:$J$121,9,)</f>
        <v>校团委</v>
      </c>
      <c r="E15" s="5" t="str">
        <f>VLOOKUP(B15,[1]Sheet1!$B$3:$D$121,3,)</f>
        <v>罗雅静</v>
      </c>
      <c r="F15" s="5" t="str">
        <f>VLOOKUP(B15,[1]Sheet1!$B$3:$H$121,7,)</f>
        <v>齐铭鑫</v>
      </c>
      <c r="G15" s="5" t="s">
        <v>9</v>
      </c>
    </row>
    <row r="16" spans="1:7">
      <c r="A16" s="5">
        <v>14</v>
      </c>
      <c r="B16" s="6" t="s">
        <v>22</v>
      </c>
      <c r="C16" s="6" t="str">
        <f>VLOOKUP(B16,[1]Sheet1!$B$3:$C$121,2,)</f>
        <v>志愿公益类</v>
      </c>
      <c r="D16" s="5" t="str">
        <f>VLOOKUP(B16,[1]Sheet1!$B$3:$J$121,9,)</f>
        <v>校团委</v>
      </c>
      <c r="E16" s="5" t="str">
        <f>VLOOKUP(B16,[1]Sheet1!$B$3:$D$121,3,)</f>
        <v>夏超群</v>
      </c>
      <c r="F16" s="5" t="str">
        <f>VLOOKUP(B16,[1]Sheet1!$B$3:$H$121,7,)</f>
        <v>薛　凡</v>
      </c>
      <c r="G16" s="5" t="s">
        <v>9</v>
      </c>
    </row>
    <row r="17" ht="14.25" spans="1:7">
      <c r="A17" s="7">
        <v>15</v>
      </c>
      <c r="B17" s="8" t="s">
        <v>23</v>
      </c>
      <c r="C17" s="8" t="str">
        <f>VLOOKUP(B17,[1]Sheet1!$B$3:$C$121,2,)</f>
        <v>文化体育类</v>
      </c>
      <c r="D17" s="7" t="str">
        <f>VLOOKUP(B17,[1]Sheet1!$B$3:$J$121,9,)</f>
        <v>留学生管理中心</v>
      </c>
      <c r="E17" s="7" t="str">
        <f>VLOOKUP(B17,[1]Sheet1!$B$3:$D$121,3,)</f>
        <v>汪俊杲</v>
      </c>
      <c r="F17" s="7" t="str">
        <f>VLOOKUP(B17,[1]Sheet1!$B$3:$H$121,7,)</f>
        <v>刘凌琳</v>
      </c>
      <c r="G17" s="7" t="s">
        <v>9</v>
      </c>
    </row>
    <row r="18" ht="14.25" spans="1:7">
      <c r="A18" s="9">
        <v>16</v>
      </c>
      <c r="B18" s="10" t="s">
        <v>24</v>
      </c>
      <c r="C18" s="10" t="str">
        <f>VLOOKUP(B18,[1]Sheet1!$B$3:$C$121,2,)</f>
        <v>志愿公益类</v>
      </c>
      <c r="D18" s="9" t="str">
        <f>VLOOKUP(B18,[1]Sheet1!$B$3:$J$121,9,)</f>
        <v>机械与汽车工程学院</v>
      </c>
      <c r="E18" s="9" t="str">
        <f>VLOOKUP(B18,[1]Sheet1!$B$3:$D$121,3,)</f>
        <v>季福家</v>
      </c>
      <c r="F18" s="9" t="str">
        <f>VLOOKUP(B18,[1]Sheet1!$B$3:$H$121,7,)</f>
        <v>胡桂林</v>
      </c>
      <c r="G18" s="9" t="s">
        <v>25</v>
      </c>
    </row>
    <row r="19" spans="1:7">
      <c r="A19" s="5">
        <v>17</v>
      </c>
      <c r="B19" s="6" t="s">
        <v>26</v>
      </c>
      <c r="C19" s="6" t="str">
        <f>VLOOKUP(B19,[1]Sheet1!$B$3:$C$121,2,)</f>
        <v>学术科技类</v>
      </c>
      <c r="D19" s="5" t="str">
        <f>VLOOKUP(B19,[1]Sheet1!$B$3:$J$121,9,)</f>
        <v>机械与汽车工程学院</v>
      </c>
      <c r="E19" s="5" t="str">
        <f>VLOOKUP(B19,[1]Sheet1!$B$3:$D$121,3,)</f>
        <v>卢　华</v>
      </c>
      <c r="F19" s="5" t="str">
        <f>VLOOKUP(B19,[1]Sheet1!$B$3:$H$121,7,)</f>
        <v>陈岁繁</v>
      </c>
      <c r="G19" s="5" t="s">
        <v>25</v>
      </c>
    </row>
    <row r="20" spans="1:7">
      <c r="A20" s="5">
        <v>18</v>
      </c>
      <c r="B20" s="6" t="s">
        <v>27</v>
      </c>
      <c r="C20" s="6" t="str">
        <f>VLOOKUP(B20,[1]Sheet1!$B$3:$C$121,2,)</f>
        <v>文化体育类</v>
      </c>
      <c r="D20" s="5" t="str">
        <f>VLOOKUP(B20,[1]Sheet1!$B$3:$J$121,9,)</f>
        <v>自动化与电气工程学院</v>
      </c>
      <c r="E20" s="5" t="str">
        <f>VLOOKUP(B20,[1]Sheet1!$B$3:$D$121,3,)</f>
        <v>陈奕甫</v>
      </c>
      <c r="F20" s="5" t="str">
        <f>VLOOKUP(B20,[1]Sheet1!$B$3:$H$121,7,)</f>
        <v>尤永杰</v>
      </c>
      <c r="G20" s="5" t="s">
        <v>25</v>
      </c>
    </row>
    <row r="21" spans="1:7">
      <c r="A21" s="5">
        <v>19</v>
      </c>
      <c r="B21" s="11" t="s">
        <v>28</v>
      </c>
      <c r="C21" s="6" t="str">
        <f>VLOOKUP(B21,[1]Sheet1!$B$3:$C$121,2,)</f>
        <v>志愿公益类</v>
      </c>
      <c r="D21" s="5" t="str">
        <f>VLOOKUP(B21,[1]Sheet1!$B$3:$J$121,9,)</f>
        <v>信息与电子工程学院</v>
      </c>
      <c r="E21" s="5" t="str">
        <f>VLOOKUP(B21,[1]Sheet1!$B$3:$D$121,3,)</f>
        <v>钟  壹</v>
      </c>
      <c r="F21" s="5" t="str">
        <f>VLOOKUP(B21,[1]Sheet1!$B$3:$H$121,7,)</f>
        <v>周　扬</v>
      </c>
      <c r="G21" s="5" t="s">
        <v>25</v>
      </c>
    </row>
    <row r="22" spans="1:7">
      <c r="A22" s="5">
        <v>20</v>
      </c>
      <c r="B22" s="5" t="s">
        <v>29</v>
      </c>
      <c r="C22" s="6" t="str">
        <f>VLOOKUP(B22,[1]Sheet1!$B$3:$C$121,2,)</f>
        <v>思想政治类</v>
      </c>
      <c r="D22" s="5" t="str">
        <f>VLOOKUP(B22,[1]Sheet1!$B$3:$J$121,9,)</f>
        <v>信息与电子工程学院</v>
      </c>
      <c r="E22" s="5" t="str">
        <f>VLOOKUP(B22,[1]Sheet1!$B$3:$D$121,3,)</f>
        <v>张林成</v>
      </c>
      <c r="F22" s="5" t="str">
        <f>VLOOKUP(B22,[1]Sheet1!$B$3:$H$121,7,)</f>
        <v>杨广宇</v>
      </c>
      <c r="G22" s="5" t="s">
        <v>25</v>
      </c>
    </row>
    <row r="23" spans="1:7">
      <c r="A23" s="5">
        <v>21</v>
      </c>
      <c r="B23" s="11" t="s">
        <v>30</v>
      </c>
      <c r="C23" s="6" t="str">
        <f>VLOOKUP(B23,[1]Sheet1!$B$3:$C$121,2,)</f>
        <v>文化体育类</v>
      </c>
      <c r="D23" s="5" t="str">
        <f>VLOOKUP(B23,[1]Sheet1!$B$3:$J$121,9,)</f>
        <v>土木与建筑工程学院</v>
      </c>
      <c r="E23" s="5" t="str">
        <f>VLOOKUP(B23,[1]Sheet1!$B$3:$D$121,3,)</f>
        <v>王雨辰</v>
      </c>
      <c r="F23" s="5" t="str">
        <f>VLOOKUP(B23,[1]Sheet1!$B$3:$H$121,7,)</f>
        <v>陈江南</v>
      </c>
      <c r="G23" s="5" t="s">
        <v>25</v>
      </c>
    </row>
    <row r="24" spans="1:7">
      <c r="A24" s="5">
        <v>22</v>
      </c>
      <c r="B24" s="6" t="s">
        <v>31</v>
      </c>
      <c r="C24" s="6" t="str">
        <f>VLOOKUP(B24,[1]Sheet1!$B$3:$C$121,2,)</f>
        <v>文化体育类</v>
      </c>
      <c r="D24" s="5" t="str">
        <f>VLOOKUP(B24,[1]Sheet1!$B$3:$J$121,9,)</f>
        <v>生物与化学工程学院</v>
      </c>
      <c r="E24" s="5" t="str">
        <f>VLOOKUP(B24,[1]Sheet1!$B$3:$D$121,3,)</f>
        <v>何国培</v>
      </c>
      <c r="F24" s="5" t="str">
        <f>VLOOKUP(B24,[1]Sheet1!$B$3:$H$121,7,)</f>
        <v>张亚青</v>
      </c>
      <c r="G24" s="5" t="s">
        <v>25</v>
      </c>
    </row>
    <row r="25" spans="1:7">
      <c r="A25" s="5">
        <v>23</v>
      </c>
      <c r="B25" s="5" t="s">
        <v>32</v>
      </c>
      <c r="C25" s="6" t="str">
        <f>VLOOKUP(B25,[1]Sheet1!$B$3:$C$121,2,)</f>
        <v>志愿公益类</v>
      </c>
      <c r="D25" s="5" t="str">
        <f>VLOOKUP(B25,[1]Sheet1!$B$3:$J$121,9,)</f>
        <v>生物与化学工程学院</v>
      </c>
      <c r="E25" s="5" t="str">
        <f>VLOOKUP(B25,[1]Sheet1!$B$3:$D$121,3,)</f>
        <v>王珏霞</v>
      </c>
      <c r="F25" s="5" t="str">
        <f>VLOOKUP(B25,[1]Sheet1!$B$3:$H$121,7,)</f>
        <v>范玉凤</v>
      </c>
      <c r="G25" s="5" t="s">
        <v>25</v>
      </c>
    </row>
    <row r="26" spans="1:7">
      <c r="A26" s="5">
        <v>24</v>
      </c>
      <c r="B26" s="11" t="s">
        <v>33</v>
      </c>
      <c r="C26" s="6" t="str">
        <f>VLOOKUP(B26,[1]Sheet1!$B$3:$C$121,2,)</f>
        <v>文化体育类</v>
      </c>
      <c r="D26" s="5" t="str">
        <f>VLOOKUP(B26,[1]Sheet1!$B$3:$J$121,9,)</f>
        <v>生物与化学工程学院</v>
      </c>
      <c r="E26" s="5" t="str">
        <f>VLOOKUP(B26,[1]Sheet1!$B$3:$D$121,3,)</f>
        <v>陆宇秀</v>
      </c>
      <c r="F26" s="5" t="str">
        <f>VLOOKUP(B26,[1]Sheet1!$B$3:$H$121,7,)</f>
        <v>张亚青</v>
      </c>
      <c r="G26" s="5" t="s">
        <v>25</v>
      </c>
    </row>
    <row r="27" spans="1:7">
      <c r="A27" s="5">
        <v>25</v>
      </c>
      <c r="B27" s="11" t="s">
        <v>34</v>
      </c>
      <c r="C27" s="6" t="str">
        <f>VLOOKUP(B27,[1]Sheet1!$B$3:$C$121,2,)</f>
        <v>思想政治类</v>
      </c>
      <c r="D27" s="5" t="str">
        <f>VLOOKUP(B27,[1]Sheet1!$B$3:$J$121,9,)</f>
        <v>生物与化学工程学院</v>
      </c>
      <c r="E27" s="5" t="str">
        <f>VLOOKUP(B27,[1]Sheet1!$B$3:$D$121,3,)</f>
        <v>黄璐瑶</v>
      </c>
      <c r="F27" s="5" t="str">
        <f>VLOOKUP(B27,[1]Sheet1!$B$3:$H$121,7,)</f>
        <v>何俊杰</v>
      </c>
      <c r="G27" s="5" t="s">
        <v>25</v>
      </c>
    </row>
    <row r="28" spans="1:7">
      <c r="A28" s="5">
        <v>26</v>
      </c>
      <c r="B28" s="6" t="s">
        <v>35</v>
      </c>
      <c r="C28" s="6" t="str">
        <f>VLOOKUP(B28,[1]Sheet1!$B$3:$C$121,2,)</f>
        <v>文化体育类</v>
      </c>
      <c r="D28" s="5" t="s">
        <v>36</v>
      </c>
      <c r="E28" s="5" t="str">
        <f>VLOOKUP(B28,[1]Sheet1!$B$3:$D$121,3,)</f>
        <v>葛萍萍</v>
      </c>
      <c r="F28" s="5" t="str">
        <f>VLOOKUP(B28,[1]Sheet1!$B$3:$H$121,7,)</f>
        <v>尹大利</v>
      </c>
      <c r="G28" s="5" t="s">
        <v>25</v>
      </c>
    </row>
    <row r="29" spans="1:7">
      <c r="A29" s="5">
        <v>27</v>
      </c>
      <c r="B29" s="11" t="s">
        <v>37</v>
      </c>
      <c r="C29" s="6" t="str">
        <f>VLOOKUP(B29,[1]Sheet1!$B$3:$C$121,2,)</f>
        <v>文化体育类</v>
      </c>
      <c r="D29" s="5" t="s">
        <v>36</v>
      </c>
      <c r="E29" s="5" t="str">
        <f>VLOOKUP(B29,[1]Sheet1!$B$3:$D$121,3,)</f>
        <v>金仓仑</v>
      </c>
      <c r="F29" s="5" t="str">
        <f>VLOOKUP(B29,[1]Sheet1!$B$3:$H$121,7,)</f>
        <v>翁长庆</v>
      </c>
      <c r="G29" s="5" t="s">
        <v>25</v>
      </c>
    </row>
    <row r="30" spans="1:7">
      <c r="A30" s="5">
        <v>28</v>
      </c>
      <c r="B30" s="11" t="s">
        <v>38</v>
      </c>
      <c r="C30" s="6" t="str">
        <f>VLOOKUP(B30,[1]Sheet1!$B$3:$C$121,2,)</f>
        <v>志愿公益类</v>
      </c>
      <c r="D30" s="5" t="s">
        <v>36</v>
      </c>
      <c r="E30" s="5" t="str">
        <f>VLOOKUP(B30,[1]Sheet1!$B$3:$D$121,3,)</f>
        <v>陈天英</v>
      </c>
      <c r="F30" s="5" t="str">
        <f>VLOOKUP(B30,[1]Sheet1!$B$3:$H$121,7,)</f>
        <v>武　林</v>
      </c>
      <c r="G30" s="5" t="s">
        <v>25</v>
      </c>
    </row>
    <row r="31" spans="1:7">
      <c r="A31" s="5">
        <v>29</v>
      </c>
      <c r="B31" s="11" t="s">
        <v>39</v>
      </c>
      <c r="C31" s="6" t="str">
        <f>VLOOKUP(B31,[1]Sheet1!$B$3:$C$121,2,)</f>
        <v>思想政治类</v>
      </c>
      <c r="D31" s="5" t="s">
        <v>36</v>
      </c>
      <c r="E31" s="5" t="str">
        <f>VLOOKUP(B31,[1]Sheet1!$B$3:$D$121,3,)</f>
        <v>高  为</v>
      </c>
      <c r="F31" s="5" t="str">
        <f>VLOOKUP(B31,[1]Sheet1!$B$3:$H$121,7,)</f>
        <v>武  林</v>
      </c>
      <c r="G31" s="5" t="s">
        <v>25</v>
      </c>
    </row>
    <row r="32" spans="1:7">
      <c r="A32" s="5">
        <v>30</v>
      </c>
      <c r="B32" s="12" t="s">
        <v>40</v>
      </c>
      <c r="C32" s="6" t="str">
        <f>VLOOKUP(B32,[1]Sheet1!$B$3:$C$121,2,)</f>
        <v>文化体育类</v>
      </c>
      <c r="D32" s="5" t="str">
        <f>VLOOKUP(B32,[1]Sheet1!$B$3:$J$121,9,)</f>
        <v>人文与国际教育学院</v>
      </c>
      <c r="E32" s="5" t="str">
        <f>VLOOKUP(B32,[1]Sheet1!$B$3:$D$121,3,)</f>
        <v>胡银霖</v>
      </c>
      <c r="F32" s="6" t="s">
        <v>41</v>
      </c>
      <c r="G32" s="5" t="s">
        <v>25</v>
      </c>
    </row>
    <row r="33" spans="1:7">
      <c r="A33" s="5">
        <v>31</v>
      </c>
      <c r="B33" s="5" t="s">
        <v>42</v>
      </c>
      <c r="C33" s="6" t="s">
        <v>43</v>
      </c>
      <c r="D33" s="5" t="s">
        <v>44</v>
      </c>
      <c r="E33" s="5" t="s">
        <v>45</v>
      </c>
      <c r="F33" s="5" t="s">
        <v>46</v>
      </c>
      <c r="G33" s="5" t="s">
        <v>25</v>
      </c>
    </row>
    <row r="34" spans="1:7">
      <c r="A34" s="5">
        <v>32</v>
      </c>
      <c r="B34" s="5" t="s">
        <v>47</v>
      </c>
      <c r="C34" s="6" t="str">
        <f>VLOOKUP(B34,[1]Sheet1!$B$3:$C$121,2,)</f>
        <v>志愿公益类</v>
      </c>
      <c r="D34" s="5" t="str">
        <f>VLOOKUP(B34,[1]Sheet1!$B$3:$J$121,9,)</f>
        <v>理学院</v>
      </c>
      <c r="E34" s="5" t="str">
        <f>VLOOKUP(B34,[1]Sheet1!$B$3:$D$121,3,)</f>
        <v>万海蓉</v>
      </c>
      <c r="F34" s="5" t="str">
        <f>VLOOKUP(B34,[1]Sheet1!$B$3:$H$121,7,)</f>
        <v>石大力</v>
      </c>
      <c r="G34" s="5" t="s">
        <v>25</v>
      </c>
    </row>
    <row r="35" spans="1:7">
      <c r="A35" s="5">
        <v>33</v>
      </c>
      <c r="B35" s="5" t="s">
        <v>48</v>
      </c>
      <c r="C35" s="6" t="str">
        <f>VLOOKUP(B35,[1]Sheet1!$B$3:$C$121,2,)</f>
        <v>思想政治类</v>
      </c>
      <c r="D35" s="5" t="str">
        <f>VLOOKUP(B35,[1]Sheet1!$B$3:$J$121,9,)</f>
        <v>理学院</v>
      </c>
      <c r="E35" s="5" t="str">
        <f>VLOOKUP(B35,[1]Sheet1!$B$3:$D$121,3,)</f>
        <v>洪　钰</v>
      </c>
      <c r="F35" s="5" t="str">
        <f>VLOOKUP(B35,[1]Sheet1!$B$3:$H$121,7,)</f>
        <v>王铁军</v>
      </c>
      <c r="G35" s="5" t="s">
        <v>25</v>
      </c>
    </row>
    <row r="36" spans="1:7">
      <c r="A36" s="5">
        <v>34</v>
      </c>
      <c r="B36" s="12" t="s">
        <v>49</v>
      </c>
      <c r="C36" s="6" t="str">
        <f>VLOOKUP(B36,[1]Sheet1!$B$3:$C$121,2,)</f>
        <v>学术科技类</v>
      </c>
      <c r="D36" s="5" t="str">
        <f>VLOOKUP(B36,[1]Sheet1!$B$3:$J$121,9,)</f>
        <v>外国语/中德学院</v>
      </c>
      <c r="E36" s="5" t="str">
        <f>VLOOKUP(B36,[1]Sheet1!$B$3:$D$121,3,)</f>
        <v>张春凤</v>
      </c>
      <c r="F36" s="5" t="str">
        <f>VLOOKUP(B36,[1]Sheet1!$B$3:$H$121,7,)</f>
        <v>王旭莲</v>
      </c>
      <c r="G36" s="5" t="s">
        <v>25</v>
      </c>
    </row>
    <row r="37" spans="1:7">
      <c r="A37" s="5">
        <v>35</v>
      </c>
      <c r="B37" s="5" t="s">
        <v>50</v>
      </c>
      <c r="C37" s="5" t="s">
        <v>51</v>
      </c>
      <c r="D37" s="5" t="s">
        <v>52</v>
      </c>
      <c r="E37" s="5" t="s">
        <v>53</v>
      </c>
      <c r="F37" s="5" t="s">
        <v>54</v>
      </c>
      <c r="G37" s="5" t="s">
        <v>25</v>
      </c>
    </row>
    <row r="38" spans="1:7">
      <c r="A38" s="5">
        <v>36</v>
      </c>
      <c r="B38" s="5" t="s">
        <v>55</v>
      </c>
      <c r="C38" s="5" t="s">
        <v>43</v>
      </c>
      <c r="D38" s="5" t="s">
        <v>52</v>
      </c>
      <c r="E38" s="5" t="s">
        <v>56</v>
      </c>
      <c r="F38" s="5" t="s">
        <v>57</v>
      </c>
      <c r="G38" s="5" t="s">
        <v>25</v>
      </c>
    </row>
    <row r="39" spans="1:7">
      <c r="A39" s="5">
        <v>37</v>
      </c>
      <c r="B39" s="5" t="s">
        <v>58</v>
      </c>
      <c r="C39" s="5" t="s">
        <v>59</v>
      </c>
      <c r="D39" s="5" t="s">
        <v>52</v>
      </c>
      <c r="E39" s="5" t="s">
        <v>60</v>
      </c>
      <c r="F39" s="5" t="s">
        <v>61</v>
      </c>
      <c r="G39" s="5" t="s">
        <v>25</v>
      </c>
    </row>
    <row r="40" spans="1:7">
      <c r="A40" s="5">
        <v>38</v>
      </c>
      <c r="B40" s="5" t="s">
        <v>62</v>
      </c>
      <c r="C40" s="5" t="s">
        <v>43</v>
      </c>
      <c r="D40" s="5" t="s">
        <v>52</v>
      </c>
      <c r="E40" s="5" t="s">
        <v>63</v>
      </c>
      <c r="F40" s="5" t="s">
        <v>64</v>
      </c>
      <c r="G40" s="5" t="s">
        <v>25</v>
      </c>
    </row>
    <row r="41" spans="1:7">
      <c r="A41" s="5">
        <v>39</v>
      </c>
      <c r="B41" s="5" t="s">
        <v>65</v>
      </c>
      <c r="C41" s="5" t="s">
        <v>43</v>
      </c>
      <c r="D41" s="5" t="s">
        <v>52</v>
      </c>
      <c r="E41" s="5" t="s">
        <v>66</v>
      </c>
      <c r="F41" s="5" t="s">
        <v>67</v>
      </c>
      <c r="G41" s="5" t="s">
        <v>25</v>
      </c>
    </row>
    <row r="42" spans="1:7">
      <c r="A42" s="5">
        <v>40</v>
      </c>
      <c r="B42" s="5" t="s">
        <v>68</v>
      </c>
      <c r="C42" s="5" t="s">
        <v>43</v>
      </c>
      <c r="D42" s="5" t="s">
        <v>52</v>
      </c>
      <c r="E42" s="5" t="s">
        <v>69</v>
      </c>
      <c r="F42" s="5" t="s">
        <v>70</v>
      </c>
      <c r="G42" s="5" t="s">
        <v>25</v>
      </c>
    </row>
    <row r="43" spans="1:7">
      <c r="A43" s="5">
        <v>41</v>
      </c>
      <c r="B43" s="5" t="s">
        <v>71</v>
      </c>
      <c r="C43" s="5" t="s">
        <v>43</v>
      </c>
      <c r="D43" s="5" t="s">
        <v>52</v>
      </c>
      <c r="E43" s="5" t="s">
        <v>72</v>
      </c>
      <c r="F43" s="5" t="s">
        <v>73</v>
      </c>
      <c r="G43" s="5" t="s">
        <v>25</v>
      </c>
    </row>
    <row r="44" spans="1:7">
      <c r="A44" s="5">
        <v>42</v>
      </c>
      <c r="B44" s="5" t="s">
        <v>74</v>
      </c>
      <c r="C44" s="5" t="s">
        <v>75</v>
      </c>
      <c r="D44" s="5" t="s">
        <v>52</v>
      </c>
      <c r="E44" s="5" t="s">
        <v>76</v>
      </c>
      <c r="F44" s="5" t="s">
        <v>73</v>
      </c>
      <c r="G44" s="5" t="s">
        <v>25</v>
      </c>
    </row>
    <row r="45" spans="1:7">
      <c r="A45" s="5">
        <v>43</v>
      </c>
      <c r="B45" s="11" t="s">
        <v>77</v>
      </c>
      <c r="C45" s="6" t="str">
        <f>VLOOKUP(B45,[1]Sheet1!$B$3:$C$121,2,)</f>
        <v>文化体育类</v>
      </c>
      <c r="D45" s="5" t="str">
        <f>VLOOKUP(B45,[1]Sheet1!$B$3:$J$121,9,)</f>
        <v>体育部</v>
      </c>
      <c r="E45" s="5" t="str">
        <f>VLOOKUP(B45,[1]Sheet1!$B$3:$D$121,3,)</f>
        <v>朱雨琛</v>
      </c>
      <c r="F45" s="5" t="str">
        <f>VLOOKUP(B45,[1]Sheet1!$B$3:$H$121,7,)</f>
        <v>秦  强</v>
      </c>
      <c r="G45" s="5" t="s">
        <v>25</v>
      </c>
    </row>
    <row r="46" spans="1:7">
      <c r="A46" s="5">
        <v>44</v>
      </c>
      <c r="B46" s="12" t="s">
        <v>78</v>
      </c>
      <c r="C46" s="6" t="str">
        <f>VLOOKUP(B46,[1]Sheet1!$B$3:$C$121,2,)</f>
        <v>文化体育类</v>
      </c>
      <c r="D46" s="5" t="str">
        <f>VLOOKUP(B46,[1]Sheet1!$B$3:$J$121,9,)</f>
        <v>体育部</v>
      </c>
      <c r="E46" s="5" t="str">
        <f>VLOOKUP(B46,[1]Sheet1!$B$3:$D$121,3,)</f>
        <v>金飞龙</v>
      </c>
      <c r="F46" s="5" t="str">
        <f>VLOOKUP(B46,[1]Sheet1!$B$3:$H$121,7,)</f>
        <v>姚  远</v>
      </c>
      <c r="G46" s="5" t="s">
        <v>25</v>
      </c>
    </row>
    <row r="47" spans="1:7">
      <c r="A47" s="5">
        <v>45</v>
      </c>
      <c r="B47" s="11" t="s">
        <v>79</v>
      </c>
      <c r="C47" s="6" t="str">
        <f>VLOOKUP(B47,[1]Sheet1!$B$3:$C$121,2,)</f>
        <v>其他类</v>
      </c>
      <c r="D47" s="5" t="str">
        <f>VLOOKUP(B47,[1]Sheet1!$B$3:$J$121,9,)</f>
        <v>宣传部</v>
      </c>
      <c r="E47" s="5" t="str">
        <f>VLOOKUP(B47,[1]Sheet1!$B$3:$D$121,3,)</f>
        <v>江  亿</v>
      </c>
      <c r="F47" s="5" t="str">
        <f>VLOOKUP(B47,[1]Sheet1!$B$3:$H$121,7,)</f>
        <v>刘省权</v>
      </c>
      <c r="G47" s="5" t="s">
        <v>25</v>
      </c>
    </row>
    <row r="48" spans="1:7">
      <c r="A48" s="5">
        <v>46</v>
      </c>
      <c r="B48" s="11" t="s">
        <v>80</v>
      </c>
      <c r="C48" s="6" t="str">
        <f>VLOOKUP(B48,[1]Sheet1!$B$3:$C$121,2,)</f>
        <v>思想政治类</v>
      </c>
      <c r="D48" s="5" t="str">
        <f>VLOOKUP(B48,[1]Sheet1!$B$3:$J$121,9,)</f>
        <v>宣传部</v>
      </c>
      <c r="E48" s="5" t="str">
        <f>VLOOKUP(B48,[1]Sheet1!$B$3:$D$121,3,)</f>
        <v>赵增凯</v>
      </c>
      <c r="F48" s="5" t="str">
        <f>VLOOKUP(B48,[1]Sheet1!$B$3:$H$121,7,)</f>
        <v>尹　媛</v>
      </c>
      <c r="G48" s="5" t="s">
        <v>25</v>
      </c>
    </row>
    <row r="49" ht="14.25" spans="1:7">
      <c r="A49" s="7">
        <v>47</v>
      </c>
      <c r="B49" s="13" t="s">
        <v>81</v>
      </c>
      <c r="C49" s="8" t="str">
        <f>VLOOKUP(B49,[1]Sheet1!$B$3:$C$121,2,)</f>
        <v>自律互助类</v>
      </c>
      <c r="D49" s="7" t="str">
        <f>VLOOKUP(B49,[1]Sheet1!$B$3:$J$121,9,)</f>
        <v>校团委</v>
      </c>
      <c r="E49" s="7" t="str">
        <f>VLOOKUP(B49,[1]Sheet1!$B$3:$D$121,3,)</f>
        <v>叶  峰</v>
      </c>
      <c r="F49" s="7" t="str">
        <f>VLOOKUP(B49,[1]Sheet1!$B$3:$H$121,7,)</f>
        <v>薛　凡</v>
      </c>
      <c r="G49" s="7" t="s">
        <v>25</v>
      </c>
    </row>
    <row r="50" ht="14.25" spans="1:7">
      <c r="A50" s="9">
        <v>48</v>
      </c>
      <c r="B50" s="14" t="s">
        <v>82</v>
      </c>
      <c r="C50" s="10" t="str">
        <f>VLOOKUP(B50,[1]Sheet1!$B$3:$C$121,2,)</f>
        <v>文化体育类</v>
      </c>
      <c r="D50" s="9" t="str">
        <f>VLOOKUP(B50,[1]Sheet1!$B$3:$J$121,9,)</f>
        <v>机械与汽车工程学院</v>
      </c>
      <c r="E50" s="9" t="str">
        <f>VLOOKUP(B50,[1]Sheet1!$B$3:$D$121,3,)</f>
        <v>刑枥文</v>
      </c>
      <c r="F50" s="9" t="str">
        <f>VLOOKUP(B50,[1]Sheet1!$B$3:$H$121,7,)</f>
        <v>余迪毅</v>
      </c>
      <c r="G50" s="10" t="s">
        <v>83</v>
      </c>
    </row>
    <row r="51" spans="1:7">
      <c r="A51" s="5">
        <v>49</v>
      </c>
      <c r="B51" s="12" t="s">
        <v>84</v>
      </c>
      <c r="C51" s="6" t="str">
        <f>VLOOKUP(B51,[1]Sheet1!$B$3:$C$121,2,)</f>
        <v>志愿公益类</v>
      </c>
      <c r="D51" s="5" t="str">
        <f>VLOOKUP(B51,[1]Sheet1!$B$3:$J$121,9,)</f>
        <v>机械与汽车工程学院</v>
      </c>
      <c r="E51" s="5" t="str">
        <f>VLOOKUP(B51,[1]Sheet1!$B$3:$D$121,3,)</f>
        <v>陈慧锦</v>
      </c>
      <c r="F51" s="5" t="str">
        <f>VLOOKUP(B51,[1]Sheet1!$B$3:$H$121,7,)</f>
        <v>俞迪毅</v>
      </c>
      <c r="G51" s="6" t="s">
        <v>83</v>
      </c>
    </row>
    <row r="52" spans="1:7">
      <c r="A52" s="5">
        <v>50</v>
      </c>
      <c r="B52" s="12" t="s">
        <v>85</v>
      </c>
      <c r="C52" s="6" t="str">
        <f>VLOOKUP(B52,[1]Sheet1!$B$3:$C$121,2,)</f>
        <v>文化体育类</v>
      </c>
      <c r="D52" s="5" t="str">
        <f>VLOOKUP(B52,[1]Sheet1!$B$3:$J$121,9,)</f>
        <v>机械与汽车工程学院</v>
      </c>
      <c r="E52" s="5" t="str">
        <f>VLOOKUP(B52,[1]Sheet1!$B$3:$D$121,3,)</f>
        <v>陈  鲲</v>
      </c>
      <c r="F52" s="5" t="str">
        <f>VLOOKUP(B52,[1]Sheet1!$B$3:$H$121,7,)</f>
        <v>余迪毅</v>
      </c>
      <c r="G52" s="6" t="s">
        <v>83</v>
      </c>
    </row>
    <row r="53" spans="1:7">
      <c r="A53" s="5">
        <v>51</v>
      </c>
      <c r="B53" s="12" t="s">
        <v>86</v>
      </c>
      <c r="C53" s="6" t="str">
        <f>VLOOKUP(B53,[1]Sheet1!$B$3:$C$121,2,)</f>
        <v>文化体育类</v>
      </c>
      <c r="D53" s="5" t="str">
        <f>VLOOKUP(B53,[1]Sheet1!$B$3:$J$121,9,)</f>
        <v>自动化与电气工程学院</v>
      </c>
      <c r="E53" s="5" t="str">
        <f>VLOOKUP(B53,[1]Sheet1!$B$3:$D$121,3,)</f>
        <v>翁江琪</v>
      </c>
      <c r="F53" s="5" t="str">
        <f>VLOOKUP(B53,[1]Sheet1!$B$3:$H$121,7,)</f>
        <v>尤永杰</v>
      </c>
      <c r="G53" s="6" t="s">
        <v>83</v>
      </c>
    </row>
    <row r="54" spans="1:7">
      <c r="A54" s="5">
        <v>52</v>
      </c>
      <c r="B54" s="12" t="s">
        <v>87</v>
      </c>
      <c r="C54" s="6" t="str">
        <f>VLOOKUP(B54,[1]Sheet1!$B$3:$C$121,2,)</f>
        <v>创新创业类</v>
      </c>
      <c r="D54" s="5" t="str">
        <f>VLOOKUP(B54,[1]Sheet1!$B$3:$J$121,9,)</f>
        <v>自动化与电气工程学院</v>
      </c>
      <c r="E54" s="5" t="str">
        <f>VLOOKUP(B54,[1]Sheet1!$B$3:$D$121,3,)</f>
        <v>李文昊</v>
      </c>
      <c r="F54" s="5" t="str">
        <f>VLOOKUP(B54,[1]Sheet1!$B$3:$H$121,7,)</f>
        <v>孙勇智</v>
      </c>
      <c r="G54" s="6" t="s">
        <v>83</v>
      </c>
    </row>
    <row r="55" spans="1:7">
      <c r="A55" s="5">
        <v>53</v>
      </c>
      <c r="B55" s="12" t="s">
        <v>88</v>
      </c>
      <c r="C55" s="6" t="str">
        <f>VLOOKUP(B55,[1]Sheet1!$B$3:$C$121,2,)</f>
        <v>学术科技类</v>
      </c>
      <c r="D55" s="5" t="str">
        <f>VLOOKUP(B55,[1]Sheet1!$B$3:$J$121,9,)</f>
        <v>信息与电子工程学院</v>
      </c>
      <c r="E55" s="5" t="str">
        <f>VLOOKUP(B55,[1]Sheet1!$B$3:$D$121,3,)</f>
        <v>陈樟杰</v>
      </c>
      <c r="F55" s="5" t="str">
        <f>VLOOKUP(B55,[1]Sheet1!$B$3:$H$121,7,)</f>
        <v>林志洁</v>
      </c>
      <c r="G55" s="6" t="s">
        <v>83</v>
      </c>
    </row>
    <row r="56" spans="1:7">
      <c r="A56" s="5">
        <v>54</v>
      </c>
      <c r="B56" s="12" t="s">
        <v>89</v>
      </c>
      <c r="C56" s="6" t="str">
        <f>VLOOKUP(B56,[1]Sheet1!$B$3:$C$121,2,)</f>
        <v>文化体育类</v>
      </c>
      <c r="D56" s="5" t="str">
        <f>VLOOKUP(B56,[1]Sheet1!$B$3:$J$121,9,)</f>
        <v>信息与电子工程学院</v>
      </c>
      <c r="E56" s="5" t="str">
        <f>VLOOKUP(B56,[1]Sheet1!$B$3:$D$121,3,)</f>
        <v>王  凡</v>
      </c>
      <c r="F56" s="5" t="str">
        <f>VLOOKUP(B56,[1]Sheet1!$B$3:$H$121,7,)</f>
        <v>马伟峰</v>
      </c>
      <c r="G56" s="6" t="s">
        <v>83</v>
      </c>
    </row>
    <row r="57" spans="1:7">
      <c r="A57" s="5">
        <v>55</v>
      </c>
      <c r="B57" s="5" t="s">
        <v>90</v>
      </c>
      <c r="C57" s="6" t="str">
        <f>VLOOKUP(B57,[1]Sheet1!$B$3:$C$121,2,)</f>
        <v>志愿公益类</v>
      </c>
      <c r="D57" s="5" t="str">
        <f>VLOOKUP(B57,[1]Sheet1!$B$3:$J$121,9,)</f>
        <v>信息与电子工程学院</v>
      </c>
      <c r="E57" s="5" t="str">
        <f>VLOOKUP(B57,[1]Sheet1!$B$3:$D$121,3,)</f>
        <v>张金英</v>
      </c>
      <c r="F57" s="5" t="str">
        <f>VLOOKUP(B57,[1]Sheet1!$B$3:$H$121,7,)</f>
        <v>吴京金</v>
      </c>
      <c r="G57" s="6" t="s">
        <v>83</v>
      </c>
    </row>
    <row r="58" spans="1:7">
      <c r="A58" s="5">
        <v>56</v>
      </c>
      <c r="B58" s="5" t="s">
        <v>91</v>
      </c>
      <c r="C58" s="6" t="str">
        <f>VLOOKUP(B58,[1]Sheet1!$B$3:$C$121,2,)</f>
        <v>志愿公益类</v>
      </c>
      <c r="D58" s="5" t="str">
        <f>VLOOKUP(B58,[1]Sheet1!$B$3:$J$121,9,)</f>
        <v>信息与电子工程学院</v>
      </c>
      <c r="E58" s="5" t="str">
        <f>VLOOKUP(B58,[1]Sheet1!$B$3:$D$121,3,)</f>
        <v>陈　坤</v>
      </c>
      <c r="F58" s="5" t="str">
        <f>VLOOKUP(B58,[1]Sheet1!$B$3:$H$121,7,)</f>
        <v>吴京金</v>
      </c>
      <c r="G58" s="6" t="s">
        <v>83</v>
      </c>
    </row>
    <row r="59" spans="1:7">
      <c r="A59" s="5">
        <v>57</v>
      </c>
      <c r="B59" s="5" t="s">
        <v>92</v>
      </c>
      <c r="C59" s="6" t="str">
        <f>VLOOKUP(B59,[1]Sheet1!$B$3:$C$121,2,)</f>
        <v>文化体育类</v>
      </c>
      <c r="D59" s="5" t="str">
        <f>VLOOKUP(B59,[1]Sheet1!$B$3:$J$121,9,)</f>
        <v>信息与电子工程学院</v>
      </c>
      <c r="E59" s="5" t="str">
        <f>VLOOKUP(B59,[1]Sheet1!$B$3:$D$121,3,)</f>
        <v>张  庆</v>
      </c>
      <c r="F59" s="5" t="str">
        <f>VLOOKUP(B59,[1]Sheet1!$B$3:$H$121,7,)</f>
        <v>吴京金</v>
      </c>
      <c r="G59" s="6" t="s">
        <v>83</v>
      </c>
    </row>
    <row r="60" spans="1:7">
      <c r="A60" s="5">
        <v>58</v>
      </c>
      <c r="B60" s="15" t="s">
        <v>93</v>
      </c>
      <c r="C60" s="6" t="str">
        <f>VLOOKUP(B60,[1]Sheet1!$B$3:$C$121,2,)</f>
        <v>志愿公益类</v>
      </c>
      <c r="D60" s="5" t="str">
        <f>VLOOKUP(B60,[1]Sheet1!$B$3:$J$121,9,)</f>
        <v>土木与建筑工程学院</v>
      </c>
      <c r="E60" s="5" t="str">
        <f>VLOOKUP(B60,[1]Sheet1!$B$3:$D$121,3,)</f>
        <v>王晓艳</v>
      </c>
      <c r="F60" s="5" t="str">
        <f>VLOOKUP(B60,[1]Sheet1!$B$3:$H$121,7,)</f>
        <v>陈江南</v>
      </c>
      <c r="G60" s="6" t="s">
        <v>83</v>
      </c>
    </row>
    <row r="61" spans="1:7">
      <c r="A61" s="5">
        <v>59</v>
      </c>
      <c r="B61" s="12" t="s">
        <v>94</v>
      </c>
      <c r="C61" s="6" t="str">
        <f>VLOOKUP(B61,[1]Sheet1!$B$3:$C$121,2,)</f>
        <v>思想政治类</v>
      </c>
      <c r="D61" s="5" t="str">
        <f>VLOOKUP(B61,[1]Sheet1!$B$3:$J$121,9,)</f>
        <v>土木与建筑工程学院</v>
      </c>
      <c r="E61" s="5" t="str">
        <f>VLOOKUP(B61,[1]Sheet1!$B$3:$D$121,3,)</f>
        <v>陈徐好</v>
      </c>
      <c r="F61" s="5" t="str">
        <f>VLOOKUP(B61,[1]Sheet1!$B$3:$H$121,7,)</f>
        <v>陈永国</v>
      </c>
      <c r="G61" s="6" t="s">
        <v>83</v>
      </c>
    </row>
    <row r="62" spans="1:7">
      <c r="A62" s="5">
        <v>60</v>
      </c>
      <c r="B62" s="12" t="s">
        <v>95</v>
      </c>
      <c r="C62" s="6" t="str">
        <f>VLOOKUP(B62,[1]Sheet1!$B$3:$C$121,2,)</f>
        <v>创新创业类</v>
      </c>
      <c r="D62" s="5" t="str">
        <f>VLOOKUP(B62,[1]Sheet1!$B$3:$J$121,9,)</f>
        <v>土木与建筑工程学院</v>
      </c>
      <c r="E62" s="5" t="str">
        <f>VLOOKUP(B62,[1]Sheet1!$B$3:$D$121,3,)</f>
        <v>徐稼源</v>
      </c>
      <c r="F62" s="5" t="str">
        <f>VLOOKUP(B62,[1]Sheet1!$B$3:$H$121,7,)</f>
        <v>邵晨昱</v>
      </c>
      <c r="G62" s="6" t="s">
        <v>83</v>
      </c>
    </row>
    <row r="63" spans="1:7">
      <c r="A63" s="5">
        <v>61</v>
      </c>
      <c r="B63" s="12" t="s">
        <v>96</v>
      </c>
      <c r="C63" s="6" t="str">
        <f>VLOOKUP(B63,[1]Sheet1!$B$3:$C$121,2,)</f>
        <v>学术科技类</v>
      </c>
      <c r="D63" s="5" t="str">
        <f>VLOOKUP(B63,[1]Sheet1!$B$3:$J$121,9,)</f>
        <v>土木与建筑工程学院</v>
      </c>
      <c r="E63" s="5" t="str">
        <f>VLOOKUP(B63,[1]Sheet1!$B$3:$D$121,3,)</f>
        <v>赵梦婷</v>
      </c>
      <c r="F63" s="5" t="str">
        <f>VLOOKUP(B63,[1]Sheet1!$B$3:$H$121,7,)</f>
        <v>童芸芸</v>
      </c>
      <c r="G63" s="6" t="s">
        <v>83</v>
      </c>
    </row>
    <row r="64" spans="1:7">
      <c r="A64" s="5">
        <v>62</v>
      </c>
      <c r="B64" s="12" t="s">
        <v>97</v>
      </c>
      <c r="C64" s="6" t="str">
        <f>VLOOKUP(B64,[1]Sheet1!$B$3:$C$121,2,)</f>
        <v>学术科技类</v>
      </c>
      <c r="D64" s="5" t="str">
        <f>VLOOKUP(B64,[1]Sheet1!$B$3:$J$121,9,)</f>
        <v>土木与建筑工程学院</v>
      </c>
      <c r="E64" s="5" t="str">
        <f>VLOOKUP(B64,[1]Sheet1!$B$3:$D$121,3,)</f>
        <v>姜韧聪</v>
      </c>
      <c r="F64" s="5" t="str">
        <f>VLOOKUP(B64,[1]Sheet1!$B$3:$H$121,7,)</f>
        <v>陈江南</v>
      </c>
      <c r="G64" s="6" t="s">
        <v>83</v>
      </c>
    </row>
    <row r="65" spans="1:7">
      <c r="A65" s="5">
        <v>63</v>
      </c>
      <c r="B65" s="12" t="s">
        <v>98</v>
      </c>
      <c r="C65" s="6" t="str">
        <f>VLOOKUP(B65,[1]Sheet1!$B$3:$C$121,2,)</f>
        <v>学术科技类</v>
      </c>
      <c r="D65" s="5" t="str">
        <f>VLOOKUP(B65,[1]Sheet1!$B$3:$J$121,9,)</f>
        <v>土木与建筑工程学院</v>
      </c>
      <c r="E65" s="5" t="str">
        <f>VLOOKUP(B65,[1]Sheet1!$B$3:$D$121,3,)</f>
        <v>王  梦</v>
      </c>
      <c r="F65" s="5" t="str">
        <f>VLOOKUP(B65,[1]Sheet1!$B$3:$H$121,7,)</f>
        <v>王吉民</v>
      </c>
      <c r="G65" s="6" t="s">
        <v>83</v>
      </c>
    </row>
    <row r="66" spans="1:7">
      <c r="A66" s="5">
        <v>64</v>
      </c>
      <c r="B66" s="12" t="s">
        <v>99</v>
      </c>
      <c r="C66" s="6" t="str">
        <f>VLOOKUP(B66,[1]Sheet1!$B$3:$C$121,2,)</f>
        <v>文化体育类</v>
      </c>
      <c r="D66" s="5" t="str">
        <f>VLOOKUP(B66,[1]Sheet1!$B$3:$J$121,9,)</f>
        <v>土木与建筑工程学院</v>
      </c>
      <c r="E66" s="5" t="str">
        <f>VLOOKUP(B66,[1]Sheet1!$B$3:$D$121,3,)</f>
        <v>陈诗逸</v>
      </c>
      <c r="F66" s="5" t="str">
        <f>VLOOKUP(B66,[1]Sheet1!$B$3:$H$121,7,)</f>
        <v>陈江南</v>
      </c>
      <c r="G66" s="6" t="s">
        <v>83</v>
      </c>
    </row>
    <row r="67" spans="1:7">
      <c r="A67" s="5">
        <v>65</v>
      </c>
      <c r="B67" s="12" t="s">
        <v>100</v>
      </c>
      <c r="C67" s="6" t="str">
        <f>VLOOKUP(B67,[1]Sheet1!$B$3:$C$121,2,)</f>
        <v>思想政治类</v>
      </c>
      <c r="D67" s="5" t="str">
        <f>VLOOKUP(B67,[1]Sheet1!$B$3:$J$121,9,)</f>
        <v>土木与建筑工程学院</v>
      </c>
      <c r="E67" s="5" t="str">
        <f>VLOOKUP(B67,[1]Sheet1!$B$3:$D$121,3,)</f>
        <v>董晴晴</v>
      </c>
      <c r="F67" s="5" t="str">
        <f>VLOOKUP(B67,[1]Sheet1!$B$3:$H$121,7,)</f>
        <v>陈江南</v>
      </c>
      <c r="G67" s="6" t="s">
        <v>83</v>
      </c>
    </row>
    <row r="68" spans="1:7">
      <c r="A68" s="5">
        <v>66</v>
      </c>
      <c r="B68" s="12" t="s">
        <v>101</v>
      </c>
      <c r="C68" s="6" t="str">
        <f>VLOOKUP(B68,[1]Sheet1!$B$3:$C$121,2,)</f>
        <v>志愿公益类</v>
      </c>
      <c r="D68" s="5" t="str">
        <f>VLOOKUP(B68,[1]Sheet1!$B$3:$J$121,9,)</f>
        <v>生物与化学工程学院</v>
      </c>
      <c r="E68" s="5" t="str">
        <f>VLOOKUP(B68,[1]Sheet1!$B$3:$D$121,3,)</f>
        <v>陈  力</v>
      </c>
      <c r="F68" s="5" t="str">
        <f>VLOOKUP(B68,[1]Sheet1!$B$3:$H$121,7,)</f>
        <v>腾  昱</v>
      </c>
      <c r="G68" s="6" t="s">
        <v>83</v>
      </c>
    </row>
    <row r="69" spans="1:7">
      <c r="A69" s="5">
        <v>67</v>
      </c>
      <c r="B69" s="12" t="s">
        <v>102</v>
      </c>
      <c r="C69" s="6" t="str">
        <f>VLOOKUP(B69,[1]Sheet1!$B$3:$C$121,2,)</f>
        <v>文化体育类</v>
      </c>
      <c r="D69" s="5" t="str">
        <f>VLOOKUP(B69,[1]Sheet1!$B$3:$J$121,9,)</f>
        <v>生物与化学工程学院</v>
      </c>
      <c r="E69" s="5" t="str">
        <f>VLOOKUP(B69,[1]Sheet1!$B$3:$D$121,3,)</f>
        <v>潘  婷</v>
      </c>
      <c r="F69" s="5" t="str">
        <f>VLOOKUP(B69,[1]Sheet1!$B$3:$H$121,7,)</f>
        <v>张亚青</v>
      </c>
      <c r="G69" s="6" t="s">
        <v>83</v>
      </c>
    </row>
    <row r="70" spans="1:7">
      <c r="A70" s="5">
        <v>68</v>
      </c>
      <c r="B70" s="12" t="s">
        <v>103</v>
      </c>
      <c r="C70" s="6" t="str">
        <f>VLOOKUP(B70,[1]Sheet1!$B$3:$C$121,2,)</f>
        <v>学术科技类</v>
      </c>
      <c r="D70" s="5" t="str">
        <f>VLOOKUP(B70,[1]Sheet1!$B$3:$J$121,9,)</f>
        <v>生物与化学工程学院</v>
      </c>
      <c r="E70" s="5" t="str">
        <f>VLOOKUP(B70,[1]Sheet1!$B$3:$D$121,3,)</f>
        <v>孙  律</v>
      </c>
      <c r="F70" s="5" t="str">
        <f>VLOOKUP(B70,[1]Sheet1!$B$3:$H$121,7,)</f>
        <v>康  明</v>
      </c>
      <c r="G70" s="6" t="s">
        <v>83</v>
      </c>
    </row>
    <row r="71" spans="1:7">
      <c r="A71" s="5">
        <v>69</v>
      </c>
      <c r="B71" s="12" t="s">
        <v>104</v>
      </c>
      <c r="C71" s="6" t="str">
        <f>VLOOKUP(B71,[1]Sheet1!$B$3:$C$121,2,)</f>
        <v>志愿公益类</v>
      </c>
      <c r="D71" s="5" t="s">
        <v>36</v>
      </c>
      <c r="E71" s="5" t="str">
        <f>VLOOKUP(B71,[1]Sheet1!$B$3:$D$121,3,)</f>
        <v>陈雯慧</v>
      </c>
      <c r="F71" s="5" t="str">
        <f>VLOOKUP(B71,[1]Sheet1!$B$3:$H$121,7,)</f>
        <v>金雷婷</v>
      </c>
      <c r="G71" s="6" t="s">
        <v>83</v>
      </c>
    </row>
    <row r="72" spans="1:7">
      <c r="A72" s="5">
        <v>70</v>
      </c>
      <c r="B72" s="12" t="s">
        <v>105</v>
      </c>
      <c r="C72" s="6" t="str">
        <f>VLOOKUP(B72,[1]Sheet1!$B$3:$C$121,2,)</f>
        <v>学术科技类</v>
      </c>
      <c r="D72" s="5" t="s">
        <v>36</v>
      </c>
      <c r="E72" s="5" t="str">
        <f>VLOOKUP(B72,[1]Sheet1!$B$3:$D$121,3,)</f>
        <v>严华龙</v>
      </c>
      <c r="F72" s="5" t="str">
        <f>VLOOKUP(B72,[1]Sheet1!$B$3:$H$121,7,)</f>
        <v>周文杰</v>
      </c>
      <c r="G72" s="6" t="s">
        <v>83</v>
      </c>
    </row>
    <row r="73" spans="1:7">
      <c r="A73" s="5">
        <v>71</v>
      </c>
      <c r="B73" s="12" t="s">
        <v>106</v>
      </c>
      <c r="C73" s="6" t="str">
        <f>VLOOKUP(B73,[1]Sheet1!$B$3:$C$121,2,)</f>
        <v>文化体育类</v>
      </c>
      <c r="D73" s="5" t="str">
        <f>VLOOKUP(B73,[1]Sheet1!$B$3:$J$121,9,)</f>
        <v>经济与管理学院</v>
      </c>
      <c r="E73" s="5" t="str">
        <f>VLOOKUP(B73,[1]Sheet1!$B$3:$D$121,3,)</f>
        <v>王睿莹</v>
      </c>
      <c r="F73" s="5" t="str">
        <f>VLOOKUP(B73,[1]Sheet1!$B$3:$H$121,7,)</f>
        <v>李佩琴</v>
      </c>
      <c r="G73" s="6" t="s">
        <v>83</v>
      </c>
    </row>
    <row r="74" spans="1:7">
      <c r="A74" s="5">
        <v>72</v>
      </c>
      <c r="B74" s="12" t="s">
        <v>107</v>
      </c>
      <c r="C74" s="6" t="str">
        <f>VLOOKUP(B74,[1]Sheet1!$B$3:$C$121,2,)</f>
        <v>兴趣拓展</v>
      </c>
      <c r="D74" s="5" t="str">
        <f>VLOOKUP(B74,[1]Sheet1!$B$3:$J$121,9,)</f>
        <v>经济与管理学院</v>
      </c>
      <c r="E74" s="5" t="str">
        <f>VLOOKUP(B74,[1]Sheet1!$B$3:$D$121,3,)</f>
        <v>陆凌艳</v>
      </c>
      <c r="F74" s="5" t="str">
        <f>VLOOKUP(B74,[1]Sheet1!$B$3:$H$121,7,)</f>
        <v>徐晓秋</v>
      </c>
      <c r="G74" s="6" t="s">
        <v>83</v>
      </c>
    </row>
    <row r="75" spans="1:7">
      <c r="A75" s="5">
        <v>73</v>
      </c>
      <c r="B75" s="5" t="s">
        <v>108</v>
      </c>
      <c r="C75" s="6" t="str">
        <f>VLOOKUP(B75,[1]Sheet1!$B$3:$C$121,2,)</f>
        <v>志愿公益类</v>
      </c>
      <c r="D75" s="5" t="str">
        <f>VLOOKUP(B75,[1]Sheet1!$B$3:$J$121,9,)</f>
        <v>经济与管理学院</v>
      </c>
      <c r="E75" s="5" t="str">
        <f>VLOOKUP(B75,[1]Sheet1!$B$3:$D$121,3,)</f>
        <v>郑  鹏</v>
      </c>
      <c r="F75" s="5" t="str">
        <f>VLOOKUP(B75,[1]Sheet1!$B$3:$H$121,7,)</f>
        <v>宁会平</v>
      </c>
      <c r="G75" s="6" t="s">
        <v>83</v>
      </c>
    </row>
    <row r="76" spans="1:7">
      <c r="A76" s="5">
        <v>74</v>
      </c>
      <c r="B76" s="12" t="s">
        <v>109</v>
      </c>
      <c r="C76" s="6" t="str">
        <f>VLOOKUP(B76,[1]Sheet1!$B$3:$C$121,2,)</f>
        <v>思想政治类</v>
      </c>
      <c r="D76" s="5" t="str">
        <f>VLOOKUP(B76,[1]Sheet1!$B$3:$J$121,9,)</f>
        <v>经济与管理学院</v>
      </c>
      <c r="E76" s="5" t="str">
        <f>VLOOKUP(B76,[1]Sheet1!$B$3:$D$121,3,)</f>
        <v>谢晴初</v>
      </c>
      <c r="F76" s="5" t="str">
        <f>VLOOKUP(B76,[1]Sheet1!$B$3:$H$121,7,)</f>
        <v>宁会平</v>
      </c>
      <c r="G76" s="6" t="s">
        <v>83</v>
      </c>
    </row>
    <row r="77" spans="1:7">
      <c r="A77" s="5">
        <v>75</v>
      </c>
      <c r="B77" s="12" t="s">
        <v>110</v>
      </c>
      <c r="C77" s="6" t="str">
        <f>VLOOKUP(B77,[1]Sheet1!$B$3:$C$121,2,)</f>
        <v>其他类</v>
      </c>
      <c r="D77" s="5" t="str">
        <f>VLOOKUP(B77,[1]Sheet1!$B$3:$J$121,9,)</f>
        <v>人文与国际教育学院</v>
      </c>
      <c r="E77" s="5" t="str">
        <f>VLOOKUP(B77,[1]Sheet1!$B$3:$D$121,3,)</f>
        <v>李谦昊</v>
      </c>
      <c r="F77" s="5" t="str">
        <f>VLOOKUP(B77,[1]Sheet1!$B$3:$H$121,7,)</f>
        <v>冯  芹</v>
      </c>
      <c r="G77" s="6" t="s">
        <v>83</v>
      </c>
    </row>
    <row r="78" spans="1:7">
      <c r="A78" s="5">
        <v>76</v>
      </c>
      <c r="B78" s="12" t="s">
        <v>111</v>
      </c>
      <c r="C78" s="6" t="str">
        <f>VLOOKUP(B78,[1]Sheet1!$B$3:$C$121,2,)</f>
        <v>文化体育类</v>
      </c>
      <c r="D78" s="5" t="str">
        <f>VLOOKUP(B78,[1]Sheet1!$B$3:$J$121,9,)</f>
        <v>人文与国际教育学院</v>
      </c>
      <c r="E78" s="5" t="str">
        <f>VLOOKUP(B78,[1]Sheet1!$B$3:$D$121,3,)</f>
        <v>张　帅</v>
      </c>
      <c r="F78" s="5" t="str">
        <f>VLOOKUP(B78,[1]Sheet1!$B$3:$H$121,7,)</f>
        <v>李全爱</v>
      </c>
      <c r="G78" s="6" t="s">
        <v>83</v>
      </c>
    </row>
    <row r="79" spans="1:7">
      <c r="A79" s="5">
        <v>77</v>
      </c>
      <c r="B79" s="11" t="s">
        <v>112</v>
      </c>
      <c r="C79" s="6" t="str">
        <f>VLOOKUP(B79,[1]Sheet1!$B$3:$C$121,2,)</f>
        <v>文化体育类</v>
      </c>
      <c r="D79" s="5" t="str">
        <f>VLOOKUP(B79,[1]Sheet1!$B$3:$J$121,9,)</f>
        <v>人文与国际教育学院</v>
      </c>
      <c r="E79" s="5" t="str">
        <f>VLOOKUP(B79,[1]Sheet1!$B$3:$D$121,3,)</f>
        <v>苏金杰</v>
      </c>
      <c r="F79" s="5" t="str">
        <f>VLOOKUP(B79,[1]Sheet1!$B$3:$H$121,7,)</f>
        <v>程永艳</v>
      </c>
      <c r="G79" s="6" t="s">
        <v>83</v>
      </c>
    </row>
    <row r="80" spans="1:7">
      <c r="A80" s="5">
        <v>78</v>
      </c>
      <c r="B80" s="12" t="s">
        <v>113</v>
      </c>
      <c r="C80" s="6" t="str">
        <f>VLOOKUP(B80,[1]Sheet1!$B$3:$C$121,2,)</f>
        <v>其他类</v>
      </c>
      <c r="D80" s="5" t="str">
        <f>VLOOKUP(B80,[1]Sheet1!$B$3:$J$121,9,)</f>
        <v>人文与国际教育学院</v>
      </c>
      <c r="E80" s="5" t="str">
        <f>VLOOKUP(B80,[1]Sheet1!$B$3:$D$121,3,)</f>
        <v>邹　洋</v>
      </c>
      <c r="F80" s="5" t="str">
        <f>VLOOKUP(B80,[1]Sheet1!$B$3:$H$121,7,)</f>
        <v>洪薇娜</v>
      </c>
      <c r="G80" s="6" t="s">
        <v>83</v>
      </c>
    </row>
    <row r="81" spans="1:7">
      <c r="A81" s="5">
        <v>79</v>
      </c>
      <c r="B81" s="11" t="s">
        <v>114</v>
      </c>
      <c r="C81" s="6" t="str">
        <f>VLOOKUP(B81,[1]Sheet1!$B$3:$C$121,2,)</f>
        <v>学术科技类</v>
      </c>
      <c r="D81" s="5" t="str">
        <f>VLOOKUP(B81,[1]Sheet1!$B$3:$J$121,9,)</f>
        <v>人文与国际教育学院</v>
      </c>
      <c r="E81" s="5" t="str">
        <f>VLOOKUP(B81,[1]Sheet1!$B$3:$D$121,3,)</f>
        <v>连雅男</v>
      </c>
      <c r="F81" s="5" t="str">
        <f>VLOOKUP(B81,[1]Sheet1!$B$3:$H$121,7,)</f>
        <v>凌　喆</v>
      </c>
      <c r="G81" s="6" t="s">
        <v>83</v>
      </c>
    </row>
    <row r="82" spans="1:7">
      <c r="A82" s="5">
        <v>80</v>
      </c>
      <c r="B82" s="5" t="s">
        <v>115</v>
      </c>
      <c r="C82" s="6" t="str">
        <f>VLOOKUP(B82,[1]Sheet1!$B$3:$C$121,2,)</f>
        <v>文化体育类</v>
      </c>
      <c r="D82" s="5" t="str">
        <f>VLOOKUP(B82,[1]Sheet1!$B$3:$J$121,9,)</f>
        <v>理学院</v>
      </c>
      <c r="E82" s="5" t="str">
        <f>VLOOKUP(B82,[1]Sheet1!$B$3:$D$121,3,)</f>
        <v>汪菁晶</v>
      </c>
      <c r="F82" s="5" t="str">
        <f>VLOOKUP(B82,[1]Sheet1!$B$3:$H$121,7,)</f>
        <v>项　楠</v>
      </c>
      <c r="G82" s="6" t="s">
        <v>83</v>
      </c>
    </row>
    <row r="83" spans="1:7">
      <c r="A83" s="5">
        <v>81</v>
      </c>
      <c r="B83" s="5" t="s">
        <v>116</v>
      </c>
      <c r="C83" s="6" t="str">
        <f>VLOOKUP(B83,[1]Sheet1!$B$3:$C$121,2,)</f>
        <v>学术科技类</v>
      </c>
      <c r="D83" s="5" t="str">
        <f>VLOOKUP(B83,[1]Sheet1!$B$3:$J$121,9,)</f>
        <v>理学院</v>
      </c>
      <c r="E83" s="5" t="str">
        <f>VLOOKUP(B83,[1]Sheet1!$B$3:$D$121,3,)</f>
        <v>严红芳</v>
      </c>
      <c r="F83" s="5" t="str">
        <f>VLOOKUP(B83,[1]Sheet1!$B$3:$H$121,7,)</f>
        <v>章迪平</v>
      </c>
      <c r="G83" s="6" t="s">
        <v>83</v>
      </c>
    </row>
    <row r="84" spans="1:7">
      <c r="A84" s="5">
        <v>82</v>
      </c>
      <c r="B84" s="12" t="s">
        <v>117</v>
      </c>
      <c r="C84" s="6" t="str">
        <f>VLOOKUP(B84,[1]Sheet1!$B$3:$C$121,2,)</f>
        <v>学术科技类</v>
      </c>
      <c r="D84" s="5" t="str">
        <f>VLOOKUP(B84,[1]Sheet1!$B$3:$J$121,9,)</f>
        <v>理学院</v>
      </c>
      <c r="E84" s="5" t="str">
        <f>VLOOKUP(B84,[1]Sheet1!$B$3:$D$121,3,)</f>
        <v>周张涛</v>
      </c>
      <c r="F84" s="5" t="str">
        <f>VLOOKUP(B84,[1]Sheet1!$B$3:$H$121,7,)</f>
        <v>胡　兢</v>
      </c>
      <c r="G84" s="6" t="s">
        <v>83</v>
      </c>
    </row>
    <row r="85" spans="1:7">
      <c r="A85" s="5">
        <v>83</v>
      </c>
      <c r="B85" s="12" t="s">
        <v>118</v>
      </c>
      <c r="C85" s="6" t="str">
        <f>VLOOKUP(B85,[1]Sheet1!$B$3:$C$121,2,)</f>
        <v>志愿公益类</v>
      </c>
      <c r="D85" s="5" t="str">
        <f>VLOOKUP(B85,[1]Sheet1!$B$3:$J$121,9,)</f>
        <v>外国语/中德学院</v>
      </c>
      <c r="E85" s="5" t="str">
        <f>VLOOKUP(B85,[1]Sheet1!$B$3:$D$121,3,)</f>
        <v>罗娇娇</v>
      </c>
      <c r="F85" s="5" t="str">
        <f>VLOOKUP(B85,[1]Sheet1!$B$3:$H$121,7,)</f>
        <v>郭增勇</v>
      </c>
      <c r="G85" s="6" t="s">
        <v>83</v>
      </c>
    </row>
    <row r="86" spans="1:7">
      <c r="A86" s="5">
        <v>84</v>
      </c>
      <c r="B86" s="12" t="s">
        <v>119</v>
      </c>
      <c r="C86" s="6" t="str">
        <f>VLOOKUP(B86,[1]Sheet1!$B$3:$C$121,2,)</f>
        <v>思想政治类</v>
      </c>
      <c r="D86" s="5" t="str">
        <f>VLOOKUP(B86,[1]Sheet1!$B$3:$J$121,9,)</f>
        <v>外国语/中德学院</v>
      </c>
      <c r="E86" s="5" t="str">
        <f>VLOOKUP(B86,[1]Sheet1!$B$3:$D$121,3,)</f>
        <v>程　辉</v>
      </c>
      <c r="F86" s="5" t="str">
        <f>VLOOKUP(B86,[1]Sheet1!$B$3:$H$121,7,)</f>
        <v>郭增勇</v>
      </c>
      <c r="G86" s="6" t="s">
        <v>83</v>
      </c>
    </row>
    <row r="87" spans="1:7">
      <c r="A87" s="5">
        <v>85</v>
      </c>
      <c r="B87" s="12" t="s">
        <v>120</v>
      </c>
      <c r="C87" s="6" t="str">
        <f>VLOOKUP(B87,[1]Sheet1!$B$3:$C$121,2,)</f>
        <v>学术科技类</v>
      </c>
      <c r="D87" s="5" t="s">
        <v>121</v>
      </c>
      <c r="E87" s="5" t="str">
        <f>VLOOKUP(B87,[1]Sheet1!$B$3:$D$121,3,)</f>
        <v>包  恺</v>
      </c>
      <c r="F87" s="5" t="str">
        <f>VLOOKUP(B87,[1]Sheet1!$B$3:$H$121,7,)</f>
        <v>陈军统</v>
      </c>
      <c r="G87" s="6" t="s">
        <v>83</v>
      </c>
    </row>
    <row r="88" spans="1:7">
      <c r="A88" s="5">
        <v>86</v>
      </c>
      <c r="B88" s="5" t="s">
        <v>122</v>
      </c>
      <c r="C88" s="5" t="s">
        <v>43</v>
      </c>
      <c r="D88" s="5" t="s">
        <v>52</v>
      </c>
      <c r="E88" s="5" t="s">
        <v>123</v>
      </c>
      <c r="F88" s="5" t="s">
        <v>54</v>
      </c>
      <c r="G88" s="6" t="s">
        <v>83</v>
      </c>
    </row>
    <row r="89" spans="1:7">
      <c r="A89" s="5">
        <v>87</v>
      </c>
      <c r="B89" s="5" t="s">
        <v>124</v>
      </c>
      <c r="C89" s="5" t="s">
        <v>43</v>
      </c>
      <c r="D89" s="5" t="s">
        <v>52</v>
      </c>
      <c r="E89" s="5" t="s">
        <v>125</v>
      </c>
      <c r="F89" s="5" t="s">
        <v>61</v>
      </c>
      <c r="G89" s="6" t="s">
        <v>83</v>
      </c>
    </row>
    <row r="90" spans="1:7">
      <c r="A90" s="5">
        <v>88</v>
      </c>
      <c r="B90" s="5" t="s">
        <v>126</v>
      </c>
      <c r="C90" s="5" t="s">
        <v>43</v>
      </c>
      <c r="D90" s="5" t="s">
        <v>52</v>
      </c>
      <c r="E90" s="5" t="s">
        <v>127</v>
      </c>
      <c r="F90" s="5" t="s">
        <v>64</v>
      </c>
      <c r="G90" s="6" t="s">
        <v>83</v>
      </c>
    </row>
    <row r="91" spans="1:7">
      <c r="A91" s="5">
        <v>89</v>
      </c>
      <c r="B91" s="5" t="s">
        <v>128</v>
      </c>
      <c r="C91" s="5" t="s">
        <v>43</v>
      </c>
      <c r="D91" s="5" t="s">
        <v>52</v>
      </c>
      <c r="E91" s="5" t="s">
        <v>129</v>
      </c>
      <c r="F91" s="5" t="s">
        <v>67</v>
      </c>
      <c r="G91" s="6" t="s">
        <v>83</v>
      </c>
    </row>
    <row r="92" spans="1:7">
      <c r="A92" s="5">
        <v>90</v>
      </c>
      <c r="B92" s="5" t="s">
        <v>130</v>
      </c>
      <c r="C92" s="5" t="s">
        <v>43</v>
      </c>
      <c r="D92" s="5" t="s">
        <v>52</v>
      </c>
      <c r="E92" s="5" t="s">
        <v>131</v>
      </c>
      <c r="F92" s="5" t="s">
        <v>64</v>
      </c>
      <c r="G92" s="6" t="s">
        <v>83</v>
      </c>
    </row>
    <row r="93" spans="1:7">
      <c r="A93" s="5">
        <v>91</v>
      </c>
      <c r="B93" s="5" t="s">
        <v>132</v>
      </c>
      <c r="C93" s="5" t="s">
        <v>43</v>
      </c>
      <c r="D93" s="5" t="s">
        <v>52</v>
      </c>
      <c r="E93" s="5" t="s">
        <v>133</v>
      </c>
      <c r="F93" s="5" t="s">
        <v>67</v>
      </c>
      <c r="G93" s="6" t="s">
        <v>83</v>
      </c>
    </row>
    <row r="94" spans="1:7">
      <c r="A94" s="5">
        <v>92</v>
      </c>
      <c r="B94" s="5" t="s">
        <v>134</v>
      </c>
      <c r="C94" s="5" t="s">
        <v>43</v>
      </c>
      <c r="D94" s="5" t="s">
        <v>52</v>
      </c>
      <c r="E94" s="5" t="s">
        <v>135</v>
      </c>
      <c r="F94" s="5" t="s">
        <v>67</v>
      </c>
      <c r="G94" s="6" t="s">
        <v>83</v>
      </c>
    </row>
    <row r="95" spans="1:7">
      <c r="A95" s="5">
        <v>93</v>
      </c>
      <c r="B95" s="5" t="s">
        <v>136</v>
      </c>
      <c r="C95" s="5" t="s">
        <v>43</v>
      </c>
      <c r="D95" s="5" t="s">
        <v>52</v>
      </c>
      <c r="E95" s="5" t="s">
        <v>137</v>
      </c>
      <c r="F95" s="5" t="s">
        <v>64</v>
      </c>
      <c r="G95" s="6" t="s">
        <v>83</v>
      </c>
    </row>
    <row r="96" spans="1:7">
      <c r="A96" s="5">
        <v>94</v>
      </c>
      <c r="B96" s="5" t="s">
        <v>138</v>
      </c>
      <c r="C96" s="5" t="s">
        <v>43</v>
      </c>
      <c r="D96" s="5" t="s">
        <v>52</v>
      </c>
      <c r="E96" s="5" t="s">
        <v>139</v>
      </c>
      <c r="F96" s="5" t="s">
        <v>54</v>
      </c>
      <c r="G96" s="6" t="s">
        <v>83</v>
      </c>
    </row>
    <row r="97" spans="1:7">
      <c r="A97" s="5">
        <v>95</v>
      </c>
      <c r="B97" s="5" t="s">
        <v>140</v>
      </c>
      <c r="C97" s="5" t="s">
        <v>43</v>
      </c>
      <c r="D97" s="5" t="s">
        <v>52</v>
      </c>
      <c r="E97" s="5" t="s">
        <v>141</v>
      </c>
      <c r="F97" s="5" t="s">
        <v>54</v>
      </c>
      <c r="G97" s="6" t="s">
        <v>83</v>
      </c>
    </row>
    <row r="98" spans="1:7">
      <c r="A98" s="5">
        <v>96</v>
      </c>
      <c r="B98" s="5" t="s">
        <v>142</v>
      </c>
      <c r="C98" s="5" t="s">
        <v>43</v>
      </c>
      <c r="D98" s="5" t="s">
        <v>52</v>
      </c>
      <c r="E98" s="5" t="s">
        <v>143</v>
      </c>
      <c r="F98" s="5" t="s">
        <v>67</v>
      </c>
      <c r="G98" s="6" t="s">
        <v>83</v>
      </c>
    </row>
    <row r="99" spans="1:7">
      <c r="A99" s="5">
        <v>97</v>
      </c>
      <c r="B99" s="11" t="s">
        <v>144</v>
      </c>
      <c r="C99" s="6" t="str">
        <f>VLOOKUP(B99,[1]Sheet1!$B$3:$C$121,2,)</f>
        <v>文化体育类</v>
      </c>
      <c r="D99" s="5" t="str">
        <f>VLOOKUP(B99,[1]Sheet1!$B$3:$J$121,9,)</f>
        <v>体育部</v>
      </c>
      <c r="E99" s="5" t="str">
        <f>VLOOKUP(B99,[1]Sheet1!$B$3:$D$121,3,)</f>
        <v>刘国旗</v>
      </c>
      <c r="F99" s="5" t="str">
        <f>VLOOKUP(B99,[1]Sheet1!$B$3:$H$121,7,)</f>
        <v>叶星理</v>
      </c>
      <c r="G99" s="6" t="s">
        <v>83</v>
      </c>
    </row>
    <row r="100" spans="1:7">
      <c r="A100" s="5">
        <v>98</v>
      </c>
      <c r="B100" s="12" t="s">
        <v>145</v>
      </c>
      <c r="C100" s="6" t="str">
        <f>VLOOKUP(B100,[1]Sheet1!$B$3:$C$121,2,)</f>
        <v>文化体育类</v>
      </c>
      <c r="D100" s="5" t="str">
        <f>VLOOKUP(B100,[1]Sheet1!$B$3:$J$121,9,)</f>
        <v>体育部</v>
      </c>
      <c r="E100" s="5" t="str">
        <f>VLOOKUP(B100,[1]Sheet1!$B$3:$D$121,3,)</f>
        <v>李慧敏</v>
      </c>
      <c r="F100" s="5" t="str">
        <f>VLOOKUP(B100,[1]Sheet1!$B$3:$H$121,7,)</f>
        <v>吕慧青</v>
      </c>
      <c r="G100" s="6" t="s">
        <v>83</v>
      </c>
    </row>
    <row r="101" spans="1:7">
      <c r="A101" s="5">
        <v>99</v>
      </c>
      <c r="B101" s="12" t="s">
        <v>146</v>
      </c>
      <c r="C101" s="6" t="str">
        <f>VLOOKUP(B101,[1]Sheet1!$B$3:$C$121,2,)</f>
        <v>文化体育类</v>
      </c>
      <c r="D101" s="5" t="str">
        <f>VLOOKUP(B101,[1]Sheet1!$B$3:$J$121,9,)</f>
        <v>体育部</v>
      </c>
      <c r="E101" s="5" t="str">
        <f>VLOOKUP(B101,[1]Sheet1!$B$3:$D$121,3,)</f>
        <v>舒  舒</v>
      </c>
      <c r="F101" s="5" t="str">
        <f>VLOOKUP(B101,[1]Sheet1!$B$3:$H$121,7,)</f>
        <v>陆跃琴</v>
      </c>
      <c r="G101" s="6" t="s">
        <v>83</v>
      </c>
    </row>
    <row r="102" spans="1:7">
      <c r="A102" s="5">
        <v>100</v>
      </c>
      <c r="B102" s="12" t="s">
        <v>147</v>
      </c>
      <c r="C102" s="6" t="str">
        <f>VLOOKUP(B102,[1]Sheet1!$B$3:$C$121,2,)</f>
        <v>文化体育类</v>
      </c>
      <c r="D102" s="5" t="str">
        <f>VLOOKUP(B102,[1]Sheet1!$B$3:$J$121,9,)</f>
        <v>体育部</v>
      </c>
      <c r="E102" s="5" t="str">
        <f>VLOOKUP(B102,[1]Sheet1!$B$3:$D$121,3,)</f>
        <v>郑子超</v>
      </c>
      <c r="F102" s="5" t="str">
        <f>VLOOKUP(B102,[1]Sheet1!$B$3:$H$121,7,)</f>
        <v>卢春峰</v>
      </c>
      <c r="G102" s="6" t="s">
        <v>83</v>
      </c>
    </row>
    <row r="103" spans="1:7">
      <c r="A103" s="5">
        <v>101</v>
      </c>
      <c r="B103" s="12" t="s">
        <v>148</v>
      </c>
      <c r="C103" s="6" t="str">
        <f>VLOOKUP(B103,[1]Sheet1!$B$3:$C$121,2,)</f>
        <v>文化体育类</v>
      </c>
      <c r="D103" s="5" t="str">
        <f>VLOOKUP(B103,[1]Sheet1!$B$3:$J$121,9,)</f>
        <v>体育部</v>
      </c>
      <c r="E103" s="5" t="str">
        <f>VLOOKUP(B103,[1]Sheet1!$B$3:$D$121,3,)</f>
        <v>吉赢佳</v>
      </c>
      <c r="F103" s="5" t="str">
        <f>VLOOKUP(B103,[1]Sheet1!$B$3:$H$121,7,)</f>
        <v>成百千</v>
      </c>
      <c r="G103" s="6" t="s">
        <v>83</v>
      </c>
    </row>
    <row r="104" spans="1:7">
      <c r="A104" s="5">
        <v>102</v>
      </c>
      <c r="B104" s="11" t="s">
        <v>149</v>
      </c>
      <c r="C104" s="6" t="str">
        <f>VLOOKUP(B104,[1]Sheet1!$B$3:$C$121,2,)</f>
        <v>文化体育类</v>
      </c>
      <c r="D104" s="5" t="str">
        <f>VLOOKUP(B104,[1]Sheet1!$B$3:$J$121,9,)</f>
        <v>体育部</v>
      </c>
      <c r="E104" s="5" t="str">
        <f>VLOOKUP(B104,[1]Sheet1!$B$3:$D$121,3,)</f>
        <v>李卫华</v>
      </c>
      <c r="F104" s="5" t="str">
        <f>VLOOKUP(B104,[1]Sheet1!$B$3:$H$121,7,)</f>
        <v>周星星</v>
      </c>
      <c r="G104" s="6" t="s">
        <v>83</v>
      </c>
    </row>
    <row r="105" spans="1:7">
      <c r="A105" s="5">
        <v>103</v>
      </c>
      <c r="B105" s="12" t="s">
        <v>150</v>
      </c>
      <c r="C105" s="6" t="str">
        <f>VLOOKUP(B105,[1]Sheet1!$B$3:$C$121,2,)</f>
        <v>文化体育类</v>
      </c>
      <c r="D105" s="5" t="str">
        <f>VLOOKUP(B105,[1]Sheet1!$B$3:$J$121,9,)</f>
        <v>体育部</v>
      </c>
      <c r="E105" s="5" t="str">
        <f>VLOOKUP(B105,[1]Sheet1!$B$3:$D$121,3,)</f>
        <v>吴旭益</v>
      </c>
      <c r="F105" s="5" t="str">
        <f>VLOOKUP(B105,[1]Sheet1!$B$3:$H$121,7,)</f>
        <v>叶星理</v>
      </c>
      <c r="G105" s="6" t="s">
        <v>83</v>
      </c>
    </row>
    <row r="106" spans="1:7">
      <c r="A106" s="5">
        <v>104</v>
      </c>
      <c r="B106" s="15" t="s">
        <v>151</v>
      </c>
      <c r="C106" s="6" t="str">
        <f>VLOOKUP(B106,[1]Sheet1!$B$3:$C$121,2,)</f>
        <v>思想政治类</v>
      </c>
      <c r="D106" s="5" t="str">
        <f>VLOOKUP(B106,[1]Sheet1!$B$3:$J$121,9,)</f>
        <v>宣传部</v>
      </c>
      <c r="E106" s="5" t="str">
        <f>VLOOKUP(B106,[1]Sheet1!$B$3:$D$121,3,)</f>
        <v>张力明</v>
      </c>
      <c r="F106" s="5" t="str">
        <f>VLOOKUP(B106,[1]Sheet1!$B$3:$H$121,7,)</f>
        <v>杨孟尧</v>
      </c>
      <c r="G106" s="6" t="s">
        <v>83</v>
      </c>
    </row>
    <row r="107" spans="1:7">
      <c r="A107" s="5">
        <v>105</v>
      </c>
      <c r="B107" s="12" t="s">
        <v>152</v>
      </c>
      <c r="C107" s="6" t="str">
        <f>VLOOKUP(B107,[1]Sheet1!$B$3:$C$121,2,)</f>
        <v>志愿公益类</v>
      </c>
      <c r="D107" s="5" t="s">
        <v>153</v>
      </c>
      <c r="E107" s="5" t="str">
        <f>VLOOKUP(B107,[1]Sheet1!$B$3:$D$121,3,)</f>
        <v>胡媛媛</v>
      </c>
      <c r="F107" s="5" t="str">
        <f>VLOOKUP(B107,[1]Sheet1!$B$3:$H$121,7,)</f>
        <v>王艳明</v>
      </c>
      <c r="G107" s="6" t="s">
        <v>83</v>
      </c>
    </row>
    <row r="108" spans="1:7">
      <c r="A108" s="5">
        <v>106</v>
      </c>
      <c r="B108" s="12" t="s">
        <v>154</v>
      </c>
      <c r="C108" s="6" t="str">
        <f>VLOOKUP(B108,[1]Sheet1!$B$3:$C$121,2,)</f>
        <v>文化体育类</v>
      </c>
      <c r="D108" s="5" t="str">
        <f>VLOOKUP(B108,[1]Sheet1!$B$3:$J$121,9,)</f>
        <v>校团委</v>
      </c>
      <c r="E108" s="5" t="str">
        <f>VLOOKUP(B108,[1]Sheet1!$B$3:$D$121,3,)</f>
        <v>吴叶婷</v>
      </c>
      <c r="F108" s="5" t="str">
        <f>VLOOKUP(B108,[1]Sheet1!$B$3:$H$121,7,)</f>
        <v>蔡晓雨</v>
      </c>
      <c r="G108" s="6" t="s">
        <v>83</v>
      </c>
    </row>
    <row r="109" ht="14.25" spans="1:7">
      <c r="A109" s="7">
        <v>107</v>
      </c>
      <c r="B109" s="16" t="s">
        <v>155</v>
      </c>
      <c r="C109" s="8" t="str">
        <f>VLOOKUP(B109,[1]Sheet1!$B$3:$C$121,2,)</f>
        <v>文化体育类</v>
      </c>
      <c r="D109" s="7" t="str">
        <f>VLOOKUP(B109,[1]Sheet1!$B$3:$J$121,9,)</f>
        <v>校团委</v>
      </c>
      <c r="E109" s="7" t="str">
        <f>VLOOKUP(B109,[1]Sheet1!$B$3:$D$121,3,)</f>
        <v>谢舜尧</v>
      </c>
      <c r="F109" s="7" t="str">
        <f>VLOOKUP(B109,[1]Sheet1!$B$3:$H$121,7,)</f>
        <v>蔡晓雨</v>
      </c>
      <c r="G109" s="8" t="s">
        <v>83</v>
      </c>
    </row>
    <row r="110" ht="14.25"/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2017-06-04T16:38:00Z</dcterms:created>
  <dcterms:modified xsi:type="dcterms:W3CDTF">2017-06-04T16:47:45Z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